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9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TITULKA" sheetId="1" state="visible" r:id="rId2"/>
    <sheet name="Zpevněné plochy_způs" sheetId="2" state="visible" r:id="rId3"/>
    <sheet name="Zpevněné plochy_nezpůs" sheetId="3" state="visible" r:id="rId4"/>
    <sheet name="mobiliář" sheetId="4" state="visible" r:id="rId5"/>
    <sheet name="vodní prvky_způsob" sheetId="5" state="visible" r:id="rId6"/>
    <sheet name="vodní prvky_nezpůs" sheetId="6" state="visible" r:id="rId7"/>
    <sheet name="terénní úpravy" sheetId="7" state="visible" r:id="rId8"/>
    <sheet name="VRN" sheetId="8" state="visible" r:id="rId9"/>
    <sheet name="Celkový souhrn" sheetId="9" state="visible" r:id="rId10"/>
  </sheets>
  <definedNames>
    <definedName function="false" hidden="false" localSheetId="0" name="_xlnm.Print_Area" vbProcedure="false">TITULKA!$A$1:$H$38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<sst xmlns="http://schemas.openxmlformats.org/spreadsheetml/2006/main" count="406" uniqueCount="230">
  <si>
    <t xml:space="preserve">REVITALIZACE PARKU CIHELNA V ŠUMPERKU</t>
  </si>
  <si>
    <t xml:space="preserve">PROVÁDĚCÍ DOKUMENTACE</t>
  </si>
  <si>
    <t xml:space="preserve">DOKUMENTACE PRO ŽÁDOST O DOTACI</t>
  </si>
  <si>
    <t xml:space="preserve">VÝKAZ VÝMĚR</t>
  </si>
  <si>
    <t xml:space="preserve">zpevněné plochy</t>
  </si>
  <si>
    <t xml:space="preserve">mobiliář</t>
  </si>
  <si>
    <t xml:space="preserve">vodní prvky</t>
  </si>
  <si>
    <t xml:space="preserve">terénní úpravy</t>
  </si>
  <si>
    <t xml:space="preserve">Investor:</t>
  </si>
  <si>
    <t xml:space="preserve">Město Šumperk</t>
  </si>
  <si>
    <t xml:space="preserve">Projektant:</t>
  </si>
  <si>
    <t xml:space="preserve">Atelier König</t>
  </si>
  <si>
    <t xml:space="preserve">Máchova 1068, Staré Město u UH</t>
  </si>
  <si>
    <t xml:space="preserve">paré:</t>
  </si>
  <si>
    <t xml:space="preserve">Datum:</t>
  </si>
  <si>
    <t xml:space="preserve">03/21</t>
  </si>
  <si>
    <t xml:space="preserve">ZPEVNĚNÉ PLOCHY</t>
  </si>
  <si>
    <t xml:space="preserve">P.č.</t>
  </si>
  <si>
    <t xml:space="preserve">Číslo položky</t>
  </si>
  <si>
    <t xml:space="preserve">Název položky</t>
  </si>
  <si>
    <t xml:space="preserve">MJ</t>
  </si>
  <si>
    <t xml:space="preserve">Množství</t>
  </si>
  <si>
    <t xml:space="preserve">Cena / MJ</t>
  </si>
  <si>
    <t xml:space="preserve">Celkem</t>
  </si>
  <si>
    <t xml:space="preserve">Díl:</t>
  </si>
  <si>
    <t xml:space="preserve">1</t>
  </si>
  <si>
    <t xml:space="preserve">Zemní práce</t>
  </si>
  <si>
    <t xml:space="preserve">122201102R00</t>
  </si>
  <si>
    <t xml:space="preserve">Odkopávky a  prokopávky nezapažené v hornině 3
 přes 100 do 1 000 m3</t>
  </si>
  <si>
    <t xml:space="preserve">m3</t>
  </si>
  <si>
    <t xml:space="preserve">s přehozením výkopku na vzdálenost do 3 m nebo s naložením na dopravní prostředek,</t>
  </si>
  <si>
    <t xml:space="preserve">obrubníky : 0,3*0,3*434</t>
  </si>
  <si>
    <t xml:space="preserve">mlatový povrch : 446*0,31</t>
  </si>
  <si>
    <t xml:space="preserve">162301101R00</t>
  </si>
  <si>
    <t xml:space="preserve">Vodorovné přemístění výkopku z horniny 1 až 4, na vzdálenost přes 50  do 500 m</t>
  </si>
  <si>
    <t xml:space="preserve">po suchu, bez naložení výkopku, avšak se složením bez rozhrnutí, zpáteční cesta vozidla.</t>
  </si>
  <si>
    <t xml:space="preserve">převoz zeminy pro terénní modelace : 40</t>
  </si>
  <si>
    <t xml:space="preserve">167101201R00</t>
  </si>
  <si>
    <t xml:space="preserve">Nakládání, skládání, překládání neulehlého výkopku nakládání, skládání, překládání neulehléno výkopku nebo zeminy - ručně
 z horniny 1 až 4</t>
  </si>
  <si>
    <t xml:space="preserve">181101111R00</t>
  </si>
  <si>
    <t xml:space="preserve">Úprava pláně v zářezech bez rozlišení horniny, se zhutněním - ručně</t>
  </si>
  <si>
    <t xml:space="preserve">m2</t>
  </si>
  <si>
    <t xml:space="preserve">vyrovnáním výškových rozdílů, ploch vodorovných a ploch do sklonu 1 : 5.</t>
  </si>
  <si>
    <t xml:space="preserve">mlatový povrch 45 MPa : 446</t>
  </si>
  <si>
    <t xml:space="preserve">181300014RAA</t>
  </si>
  <si>
    <t xml:space="preserve">Rozprostření ornice v rovině tloušťka 15 cm dovoz ornice ze vzdálenosti 500 m, osetí trávou</t>
  </si>
  <si>
    <t xml:space="preserve">vč. urovnání ornice, naložení na skládce, vodorovným přemístěním ornice na místo rozprostření, založení trávníku osetím a dodávky travního semene.</t>
  </si>
  <si>
    <t xml:space="preserve">Včetně přesunu hmot.</t>
  </si>
  <si>
    <t xml:space="preserve">úprava terénu podél zpevněné plochy na šířku 500 mm : </t>
  </si>
  <si>
    <t xml:space="preserve">mlatový povrch - obrubníky : 434*0,5</t>
  </si>
  <si>
    <t xml:space="preserve">CELKEM</t>
  </si>
  <si>
    <t xml:space="preserve">5</t>
  </si>
  <si>
    <t xml:space="preserve">Komunikace</t>
  </si>
  <si>
    <t xml:space="preserve">564751111R00</t>
  </si>
  <si>
    <t xml:space="preserve">Podklad nebo kryt z kameniva hrubého drceného tloušťka po zhutnění 150 mm</t>
  </si>
  <si>
    <t xml:space="preserve">velikost 32 - 63 mm s rozprostřením a zhutněním</t>
  </si>
  <si>
    <t xml:space="preserve">mlatový povrch : 446</t>
  </si>
  <si>
    <t xml:space="preserve">564811112R00</t>
  </si>
  <si>
    <t xml:space="preserve">Podklad ze štěrkodrti s rozprostřením a zhutněním frakce 0-32 mm, tloušťka po zhutnění 60 mm</t>
  </si>
  <si>
    <t xml:space="preserve">mlatový povrch : 446*2</t>
  </si>
  <si>
    <t xml:space="preserve">frakce 8-32 mm, 4-8 mm : </t>
  </si>
  <si>
    <t xml:space="preserve">564922104RT1</t>
  </si>
  <si>
    <t xml:space="preserve">Mlatový kryt z mechanicky zpevněného kameniva (MZK) frakce 0-4 mm tloušťka po zhutnění 40 mm,  </t>
  </si>
  <si>
    <t xml:space="preserve">s rozprostřením a zhutněním</t>
  </si>
  <si>
    <t xml:space="preserve">DIL</t>
  </si>
  <si>
    <t xml:space="preserve">91</t>
  </si>
  <si>
    <t xml:space="preserve">Doplňující práce na komunikaci</t>
  </si>
  <si>
    <t xml:space="preserve">POL1_</t>
  </si>
  <si>
    <t xml:space="preserve">917931121RT2</t>
  </si>
  <si>
    <t xml:space="preserve">Osazení přídlažby,kostka 10cm,1 řada, lože C16/20 včetně dodávky žulových dlažebních kostek</t>
  </si>
  <si>
    <t xml:space="preserve">m</t>
  </si>
  <si>
    <t xml:space="preserve">VV</t>
  </si>
  <si>
    <t xml:space="preserve">jednořádek - mlatový povrch: 434</t>
  </si>
  <si>
    <t xml:space="preserve">osazení kamenných schodišťových stupňů, lože C12/15</t>
  </si>
  <si>
    <t xml:space="preserve">JKSO</t>
  </si>
  <si>
    <t xml:space="preserve">osazení 4 sestavy schodů: 4*5,34</t>
  </si>
  <si>
    <t xml:space="preserve">JKSOChar</t>
  </si>
  <si>
    <t xml:space="preserve">osazení plochých kamenů rampa, lože C12/15</t>
  </si>
  <si>
    <t xml:space="preserve">JKSOAkce</t>
  </si>
  <si>
    <t xml:space="preserve">osazení 4 sestavy ramp: 4*1,1</t>
  </si>
  <si>
    <t xml:space="preserve">99</t>
  </si>
  <si>
    <t xml:space="preserve">Staveništní přesun hmot</t>
  </si>
  <si>
    <t xml:space="preserve">END</t>
  </si>
  <si>
    <t xml:space="preserve">998223011R00</t>
  </si>
  <si>
    <t xml:space="preserve">Přesun hmot, pozemní komunikace</t>
  </si>
  <si>
    <t xml:space="preserve">t</t>
  </si>
  <si>
    <t xml:space="preserve">vodorovně do 200 m</t>
  </si>
  <si>
    <t xml:space="preserve">stupně a ploché kameny: 26,12*1,6</t>
  </si>
  <si>
    <t xml:space="preserve">979081111R00</t>
  </si>
  <si>
    <t xml:space="preserve">Odvoz suti a vybour. hmot na skládku do 1 km </t>
  </si>
  <si>
    <t xml:space="preserve">138,13*1,65</t>
  </si>
  <si>
    <t xml:space="preserve">199000005R00</t>
  </si>
  <si>
    <t xml:space="preserve">Poplatky za skládku zeminy 1- 4</t>
  </si>
  <si>
    <t xml:space="preserve">ZPEVNĚNÉ PLOCHY - nezpůsobilé výdaje</t>
  </si>
  <si>
    <t xml:space="preserve">obrubníky : 0,3*0,3*520</t>
  </si>
  <si>
    <t xml:space="preserve">odvodňovací strouha : 0,3*0,3*65</t>
  </si>
  <si>
    <t xml:space="preserve">mlatový povrch : 358*0,31</t>
  </si>
  <si>
    <t xml:space="preserve">převoz zeminy pro terénní modelace : 110</t>
  </si>
  <si>
    <t xml:space="preserve">mlatový povrch 45 MPa : 358</t>
  </si>
  <si>
    <t xml:space="preserve">obrubníky : 469*0,5</t>
  </si>
  <si>
    <t xml:space="preserve">-</t>
  </si>
  <si>
    <t xml:space="preserve">Zhutnění nově navezených vrstev po terénních úpravách souvisejících s likvidací cyklokrosu dle geologického průzkumu</t>
  </si>
  <si>
    <t xml:space="preserve">mlatový povrch : 358</t>
  </si>
  <si>
    <r>
      <rPr>
        <sz val="10"/>
        <rFont val="Courier New"/>
        <family val="3"/>
        <charset val="1"/>
      </rPr>
      <t xml:space="preserve">Podklad ze štěrkodrti s rozprostřením a zhutněním frakce </t>
    </r>
    <r>
      <rPr>
        <sz val="10"/>
        <rFont val="Courier New"/>
        <family val="3"/>
        <charset val="238"/>
      </rPr>
      <t xml:space="preserve">0-32 mm</t>
    </r>
    <r>
      <rPr>
        <sz val="10"/>
        <rFont val="Courier New"/>
        <family val="3"/>
        <charset val="1"/>
      </rPr>
      <t xml:space="preserve">, tloušťka po zhutnění 60 mm</t>
    </r>
  </si>
  <si>
    <r>
      <rPr>
        <sz val="10"/>
        <rFont val="Courier New"/>
        <family val="3"/>
        <charset val="1"/>
      </rPr>
      <t xml:space="preserve">mlatový povrch : 358*</t>
    </r>
    <r>
      <rPr>
        <sz val="10"/>
        <rFont val="Courier New"/>
        <family val="3"/>
        <charset val="238"/>
      </rPr>
      <t xml:space="preserve">2</t>
    </r>
  </si>
  <si>
    <r>
      <rPr>
        <sz val="10"/>
        <rFont val="Courier New"/>
        <family val="3"/>
        <charset val="1"/>
      </rPr>
      <t xml:space="preserve">Mlatový kryt z </t>
    </r>
    <r>
      <rPr>
        <sz val="10"/>
        <rFont val="Courier New"/>
        <family val="3"/>
        <charset val="238"/>
      </rPr>
      <t xml:space="preserve">mechanicky zpevněného kameniva (MZK) frakce 0-4 mm</t>
    </r>
    <r>
      <rPr>
        <sz val="10"/>
        <rFont val="Courier New"/>
        <family val="3"/>
        <charset val="1"/>
      </rPr>
      <t xml:space="preserve"> tloušťka po zhutnění </t>
    </r>
    <r>
      <rPr>
        <sz val="10"/>
        <rFont val="Courier New"/>
        <family val="3"/>
        <charset val="238"/>
      </rPr>
      <t xml:space="preserve">40 m</t>
    </r>
    <r>
      <rPr>
        <sz val="10"/>
        <rFont val="Courier New"/>
        <family val="3"/>
        <charset val="1"/>
      </rPr>
      <t xml:space="preserve">m,  </t>
    </r>
  </si>
  <si>
    <r>
      <rPr>
        <sz val="10"/>
        <rFont val="Courier New"/>
        <family val="3"/>
        <charset val="1"/>
      </rPr>
      <t xml:space="preserve">jednořádek - obrubníky </t>
    </r>
    <r>
      <rPr>
        <sz val="10"/>
        <rFont val="Courier New"/>
        <family val="3"/>
        <charset val="238"/>
      </rPr>
      <t xml:space="preserve">a příčné prahy</t>
    </r>
    <r>
      <rPr>
        <sz val="10"/>
        <rFont val="Courier New"/>
        <family val="3"/>
        <charset val="1"/>
      </rPr>
      <t xml:space="preserve"> : 520</t>
    </r>
  </si>
  <si>
    <r>
      <rPr>
        <sz val="10"/>
        <rFont val="Courier New"/>
        <family val="3"/>
        <charset val="1"/>
      </rPr>
      <t xml:space="preserve">osazení kamenných schodišťových stupňů, </t>
    </r>
    <r>
      <rPr>
        <sz val="10"/>
        <rFont val="Courier New"/>
        <family val="3"/>
        <charset val="238"/>
      </rPr>
      <t xml:space="preserve">lože C16/20</t>
    </r>
  </si>
  <si>
    <t xml:space="preserve">ks</t>
  </si>
  <si>
    <t xml:space="preserve">osazení sestavy schodů</t>
  </si>
  <si>
    <r>
      <rPr>
        <sz val="10"/>
        <rFont val="Courier New"/>
        <family val="3"/>
        <charset val="1"/>
      </rPr>
      <t xml:space="preserve">osazení plochých kamenů rampy, </t>
    </r>
    <r>
      <rPr>
        <sz val="10"/>
        <rFont val="Courier New"/>
        <family val="3"/>
        <charset val="238"/>
      </rPr>
      <t xml:space="preserve">lože C16/20</t>
    </r>
  </si>
  <si>
    <t xml:space="preserve">osazení zasakovací dlažby 300/300, včetně lože z drceného kameniva frakce 32-64 mm</t>
  </si>
  <si>
    <t xml:space="preserve">67*0,6</t>
  </si>
  <si>
    <t xml:space="preserve">stupně a ploché kameny: 49,15*1,6</t>
  </si>
  <si>
    <t xml:space="preserve">163,63*1,65</t>
  </si>
  <si>
    <t xml:space="preserve">MOBILIÁŘ</t>
  </si>
  <si>
    <t xml:space="preserve">MOLO</t>
  </si>
  <si>
    <t xml:space="preserve">množství</t>
  </si>
  <si>
    <t xml:space="preserve">cena / MJ</t>
  </si>
  <si>
    <t xml:space="preserve">celkem (Kč)</t>
  </si>
  <si>
    <t xml:space="preserve">132201110R00</t>
  </si>
  <si>
    <t xml:space="preserve">Hloubení nezapaž. jam hor.2 do 1000 m3, STROJNĚ </t>
  </si>
  <si>
    <t xml:space="preserve">patka :0,064*46</t>
  </si>
  <si>
    <t xml:space="preserve">162201203R00</t>
  </si>
  <si>
    <t xml:space="preserve">Vodorovné přemíst.výkopku, kolečko hor.1-4, do 10m uložení v místě</t>
  </si>
  <si>
    <t xml:space="preserve">162201210R00</t>
  </si>
  <si>
    <t xml:space="preserve">Příplatek za dalš.10 m, kolečko, výkop. z hor.1- 4 </t>
  </si>
  <si>
    <t xml:space="preserve">Nakládání výkopku z hor.1 ÷ 4 - ručně </t>
  </si>
  <si>
    <t xml:space="preserve">Vodorovné přemístění výkopku z hor.1-4 do 500 m </t>
  </si>
  <si>
    <t xml:space="preserve">979990001R00</t>
  </si>
  <si>
    <t xml:space="preserve">Poplatek za skládku stavební suti </t>
  </si>
  <si>
    <t xml:space="preserve">Celkem za</t>
  </si>
  <si>
    <t xml:space="preserve">1 Zemní práce</t>
  </si>
  <si>
    <t xml:space="preserve">2</t>
  </si>
  <si>
    <t xml:space="preserve">Základy a zvláštní zakládání</t>
  </si>
  <si>
    <t xml:space="preserve">275313611R00</t>
  </si>
  <si>
    <t xml:space="preserve">Beton základových patek prostý C 16/20 </t>
  </si>
  <si>
    <t xml:space="preserve">2 Základy a zvláštní zakládání</t>
  </si>
  <si>
    <t xml:space="preserve">3</t>
  </si>
  <si>
    <t xml:space="preserve">998011001R00</t>
  </si>
  <si>
    <t xml:space="preserve">Přesun hmot </t>
  </si>
  <si>
    <t xml:space="preserve">99 Staveništní přesun hmot</t>
  </si>
  <si>
    <t xml:space="preserve">4</t>
  </si>
  <si>
    <t xml:space="preserve">Konstrukce tesařské</t>
  </si>
  <si>
    <t xml:space="preserve">Kotevní prvek kotvení zabetonováním do patky, žárově zinkováno</t>
  </si>
  <si>
    <t xml:space="preserve">Dřevěné zábradlí v.1000 mm D+M </t>
  </si>
  <si>
    <t xml:space="preserve">dřevěná kulatina, modřín, impregnace,:</t>
  </si>
  <si>
    <t xml:space="preserve">3x lazurovací nátěr, kotvení:</t>
  </si>
  <si>
    <t xml:space="preserve">Dřevěné modřínové fošny, tl. 50 mm D+M</t>
  </si>
  <si>
    <t xml:space="preserve">tlaková impregnace:</t>
  </si>
  <si>
    <t xml:space="preserve">Dřevěné modřínové nosné trámy 200x160mm </t>
  </si>
  <si>
    <t xml:space="preserve">tlaková impregnace,:</t>
  </si>
  <si>
    <t xml:space="preserve">762523108R00</t>
  </si>
  <si>
    <t xml:space="preserve">Položení podlah z fošen </t>
  </si>
  <si>
    <t xml:space="preserve">762911124R00</t>
  </si>
  <si>
    <t xml:space="preserve">Impregnace řeziva tlakovakuová </t>
  </si>
  <si>
    <t xml:space="preserve">762 Konstrukce tesařské</t>
  </si>
  <si>
    <t xml:space="preserve">celkem</t>
  </si>
  <si>
    <t xml:space="preserve">LAVICE A TABULE</t>
  </si>
  <si>
    <t xml:space="preserve">lavice z kmene, využití vhodného materiálu z ODS - individuální zpracování dle pokynů autorského dozoru; D+M</t>
  </si>
  <si>
    <t xml:space="preserve">infotabule (info o akci revitalizace parku Cihelna)</t>
  </si>
  <si>
    <t xml:space="preserve">VODNÍ PRVKY - ZPŮSOBILÉ VÝDAJE</t>
  </si>
  <si>
    <t xml:space="preserve">Tvorba tůní a mokřadů od 0,03 ha (vč. součtu vodních ploch v lokalitě - vzdálenost ploch cca 50 m), které spočívá v odtěžení zeminy suchou cestou včetně přesunu a uložení, a včetně vyvolaných investic (např. skládkovné).</t>
  </si>
  <si>
    <t xml:space="preserve">poř.č.</t>
  </si>
  <si>
    <t xml:space="preserve">č. práce</t>
  </si>
  <si>
    <t xml:space="preserve">práce</t>
  </si>
  <si>
    <t xml:space="preserve">jednotka</t>
  </si>
  <si>
    <t xml:space="preserve">počet jedn.</t>
  </si>
  <si>
    <t xml:space="preserve">cena/jedn.</t>
  </si>
  <si>
    <t xml:space="preserve">111301111R00</t>
  </si>
  <si>
    <t xml:space="preserve">Sejmutí drnu tl. do 10 cm, s přemístěním do 50 m (442+144+140)</t>
  </si>
  <si>
    <t xml:space="preserve">131101112R00</t>
  </si>
  <si>
    <t xml:space="preserve">Hloubení nezapaž. jam hor.2 do 1000 m3, STROJNĚ (210+53+23)</t>
  </si>
  <si>
    <t xml:space="preserve">162701101R00</t>
  </si>
  <si>
    <t xml:space="preserve">Vodorovné přemístění výkopku z hor.1-4 do 6000 m </t>
  </si>
  <si>
    <t xml:space="preserve">167101102R00</t>
  </si>
  <si>
    <t xml:space="preserve">Nakládání výkopku z hor.1-4 v množství nad 100 m3 </t>
  </si>
  <si>
    <t xml:space="preserve">167102111R00</t>
  </si>
  <si>
    <t xml:space="preserve">Nakládání drnu ze skládky </t>
  </si>
  <si>
    <t xml:space="preserve">171101101R00</t>
  </si>
  <si>
    <t xml:space="preserve">Uložení sypaniny do násypů zhutněných na 95% PS </t>
  </si>
  <si>
    <t xml:space="preserve">181101101R00</t>
  </si>
  <si>
    <t xml:space="preserve">Úprava pláně v zářezech v hor. 1-4, bez zhutnění </t>
  </si>
  <si>
    <t xml:space="preserve">182001112R00</t>
  </si>
  <si>
    <t xml:space="preserve">Plošná úprava terénu, nerovnosti do 10 cm svah 1:2 </t>
  </si>
  <si>
    <t xml:space="preserve">celkem vodní prvky - způsobilé výdaje</t>
  </si>
  <si>
    <t xml:space="preserve">VODNÍ PRVKY - NEZPŮSOBILÉ VÝDAJE</t>
  </si>
  <si>
    <t xml:space="preserve">celkem vodní prvky - nezpůsobilé výdaje</t>
  </si>
  <si>
    <t xml:space="preserve">Terénní úpravy</t>
  </si>
  <si>
    <t xml:space="preserve">181 10-1123</t>
  </si>
  <si>
    <t xml:space="preserve">úprava pozemku s rozpojením a přehrnutím včetně urovnání 40-60m (3301m3)</t>
  </si>
  <si>
    <t xml:space="preserve">181 10-1911</t>
  </si>
  <si>
    <t xml:space="preserve">příplatek za další přehrnutí 60-100m</t>
  </si>
  <si>
    <t xml:space="preserve">celkem terénní úpravy</t>
  </si>
  <si>
    <t xml:space="preserve">VEDLEJŠÍ A OSTATNÍ NÁKLADY</t>
  </si>
  <si>
    <t xml:space="preserve">soubor</t>
  </si>
  <si>
    <t xml:space="preserve">soubor/cena</t>
  </si>
  <si>
    <t xml:space="preserve">Vybudování zařízení staveniště </t>
  </si>
  <si>
    <t xml:space="preserve">náklady spojené s případným vypracováním PD zařízení staveniště,:</t>
  </si>
  <si>
    <t xml:space="preserve">zřízením přípojek energií k objektům zařízení staveniště, vybudování:</t>
  </si>
  <si>
    <t xml:space="preserve">případných měřících odběrných míst a zřízení, případná příprava území:</t>
  </si>
  <si>
    <t xml:space="preserve">pro objekty zařízení staveniště a vlastní vybudování objektů zařízení :</t>
  </si>
  <si>
    <t xml:space="preserve">staveniště včetně oplocení:1</t>
  </si>
  <si>
    <t xml:space="preserve">Provoz zařízení staveniště </t>
  </si>
  <si>
    <t xml:space="preserve">náklady na vybavení objektů zařízení staveniště, náklady na energie:</t>
  </si>
  <si>
    <t xml:space="preserve">spotřebované dodavatelem v rámci provozu zařízení staveniště, náklady:</t>
  </si>
  <si>
    <t xml:space="preserve">na potřebný úklid v prostorách zařízení staveniště, náklady na nutnou:</t>
  </si>
  <si>
    <t xml:space="preserve">údržbu a opravy na objektech zařízení staveniště a na přípojkách energií:1</t>
  </si>
  <si>
    <t xml:space="preserve">včetně nákladů na zábor veřejného prostranství:</t>
  </si>
  <si>
    <t xml:space="preserve">Odstranění zařízení staveniště </t>
  </si>
  <si>
    <t xml:space="preserve">Odstranění objektů zařízení staveniště včetně přípojek energií a jejich:</t>
  </si>
  <si>
    <t xml:space="preserve">odvoz. Položka zahrnuje i náklady na úpravu povrchů po odstranění:</t>
  </si>
  <si>
    <t xml:space="preserve">zařízení staveniště a úklid ploch, na kterých bylo zařízení staveniště :</t>
  </si>
  <si>
    <t xml:space="preserve">provozováno.:1</t>
  </si>
  <si>
    <t xml:space="preserve">Ztížené výrobní podmínky související s umístěním stavby</t>
  </si>
  <si>
    <t xml:space="preserve">Provozní a dopravní omezení</t>
  </si>
  <si>
    <t xml:space="preserve">Kompletační činnost </t>
  </si>
  <si>
    <t xml:space="preserve">Koordinace stavebních prací generálním dodavatelem stavby.:1</t>
  </si>
  <si>
    <t xml:space="preserve">Geodetické práce ( vytyčení stavby polohopisné ) </t>
  </si>
  <si>
    <t xml:space="preserve">Vypracování PD skutečného provedení stavby</t>
  </si>
  <si>
    <t xml:space="preserve">CELKEM VEDLEJŠÍ A OSTATNÍ NÁKLADY</t>
  </si>
  <si>
    <t xml:space="preserve">CELKOVÉ NÁKLADY:</t>
  </si>
  <si>
    <t xml:space="preserve">cena bez DPH</t>
  </si>
  <si>
    <t xml:space="preserve">Zpevněné plochy - způsobilé výdaje</t>
  </si>
  <si>
    <t xml:space="preserve">Zpevněné plochy - nezpůsobilé výdaje</t>
  </si>
  <si>
    <t xml:space="preserve">Mobiliář</t>
  </si>
  <si>
    <t xml:space="preserve">Vodní prvky - způsobilé</t>
  </si>
  <si>
    <t xml:space="preserve">Vodní prvky - nezpůsobilé</t>
  </si>
  <si>
    <t xml:space="preserve">Vedlejší rozpočtové náklady</t>
  </si>
  <si>
    <t xml:space="preserve">CELKEM BEZ DPH:</t>
  </si>
</sst>
</file>

<file path=xl/styles.xml><?xml version="1.0" encoding="utf-8"?>
<styleSheet xmlns="http://schemas.openxmlformats.org/spreadsheetml/2006/main">
  <numFmts count="11">
    <numFmt numFmtId="164" formatCode="General"/>
    <numFmt numFmtId="165" formatCode="@"/>
    <numFmt numFmtId="166" formatCode="#,##0.00000"/>
    <numFmt numFmtId="167" formatCode="#,##0.00"/>
    <numFmt numFmtId="168" formatCode="#,##0.00&quot; Kč&quot;"/>
    <numFmt numFmtId="169" formatCode="#,##0.00\ [$Kč-405];[RED]\-#,##0.00\ [$Kč-405]"/>
    <numFmt numFmtId="170" formatCode="0"/>
    <numFmt numFmtId="171" formatCode="0.00"/>
    <numFmt numFmtId="172" formatCode="#,##0.00\ _K_č"/>
    <numFmt numFmtId="173" formatCode="0\ %"/>
    <numFmt numFmtId="174" formatCode="#,##0&quot; Kč&quot;"/>
  </numFmts>
  <fonts count="48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 CE"/>
      <family val="2"/>
      <charset val="238"/>
    </font>
    <font>
      <sz val="10"/>
      <name val="Arial CE"/>
      <family val="0"/>
      <charset val="1"/>
    </font>
    <font>
      <sz val="11"/>
      <color rgb="FF000000"/>
      <name val="Courier New"/>
      <family val="3"/>
      <charset val="238"/>
    </font>
    <font>
      <b val="true"/>
      <sz val="20"/>
      <color rgb="FF17365D"/>
      <name val="Courier New"/>
      <family val="3"/>
      <charset val="238"/>
    </font>
    <font>
      <b val="true"/>
      <sz val="11"/>
      <color rgb="FF000000"/>
      <name val="Courier New"/>
      <family val="3"/>
      <charset val="238"/>
    </font>
    <font>
      <b val="true"/>
      <sz val="20"/>
      <color rgb="FF000000"/>
      <name val="Courier New"/>
      <family val="3"/>
      <charset val="238"/>
    </font>
    <font>
      <i val="true"/>
      <sz val="11"/>
      <color rgb="FF000000"/>
      <name val="Courier New"/>
      <family val="3"/>
      <charset val="238"/>
    </font>
    <font>
      <sz val="10"/>
      <name val="Courier New"/>
      <family val="3"/>
      <charset val="1"/>
    </font>
    <font>
      <sz val="11"/>
      <name val="Calibri"/>
      <family val="2"/>
      <charset val="238"/>
    </font>
    <font>
      <b val="true"/>
      <sz val="10"/>
      <name val="Courier New"/>
      <family val="3"/>
      <charset val="1"/>
    </font>
    <font>
      <b val="true"/>
      <sz val="11"/>
      <name val="Courier New"/>
      <family val="3"/>
      <charset val="1"/>
    </font>
    <font>
      <sz val="10"/>
      <color rgb="FFFF0000"/>
      <name val="Courier New"/>
      <family val="3"/>
      <charset val="1"/>
    </font>
    <font>
      <sz val="10"/>
      <name val="Courier New"/>
      <family val="3"/>
      <charset val="238"/>
    </font>
    <font>
      <b val="true"/>
      <sz val="10"/>
      <color rgb="FFFF0000"/>
      <name val="Courier New"/>
      <family val="3"/>
      <charset val="1"/>
    </font>
    <font>
      <sz val="11"/>
      <color rgb="FFFF0000"/>
      <name val="Calibri"/>
      <family val="2"/>
      <charset val="238"/>
    </font>
    <font>
      <b val="true"/>
      <sz val="11"/>
      <color rgb="FFFF0000"/>
      <name val="Courier New"/>
      <family val="3"/>
      <charset val="1"/>
    </font>
    <font>
      <sz val="11"/>
      <name val="Courier New"/>
      <family val="3"/>
      <charset val="1"/>
    </font>
    <font>
      <b val="true"/>
      <sz val="14"/>
      <name val="Courier New"/>
      <family val="3"/>
      <charset val="1"/>
    </font>
    <font>
      <sz val="20"/>
      <name val="Courier New"/>
      <family val="3"/>
      <charset val="1"/>
    </font>
    <font>
      <sz val="14"/>
      <name val="Courier New"/>
      <family val="3"/>
      <charset val="1"/>
    </font>
    <font>
      <b val="true"/>
      <i val="true"/>
      <sz val="10"/>
      <name val="Courier New"/>
      <family val="3"/>
      <charset val="1"/>
    </font>
    <font>
      <b val="true"/>
      <sz val="12"/>
      <name val="Courier New"/>
      <family val="3"/>
      <charset val="1"/>
    </font>
    <font>
      <sz val="11"/>
      <color rgb="FF000000"/>
      <name val="Courier New"/>
      <family val="3"/>
      <charset val="1"/>
    </font>
    <font>
      <b val="true"/>
      <sz val="14"/>
      <color rgb="FF808080"/>
      <name val="Courier New"/>
      <family val="3"/>
      <charset val="238"/>
    </font>
    <font>
      <sz val="14"/>
      <color rgb="FF969696"/>
      <name val="Courier New"/>
      <family val="3"/>
      <charset val="238"/>
    </font>
    <font>
      <b val="true"/>
      <sz val="8"/>
      <name val="Courier New"/>
      <family val="3"/>
      <charset val="1"/>
    </font>
    <font>
      <sz val="8"/>
      <name val="Courier New"/>
      <family val="3"/>
      <charset val="1"/>
    </font>
    <font>
      <b val="true"/>
      <sz val="11"/>
      <color rgb="FF000000"/>
      <name val="Courier New"/>
      <family val="3"/>
      <charset val="1"/>
    </font>
    <font>
      <sz val="14"/>
      <color rgb="FFFF0000"/>
      <name val="Courier New"/>
      <family val="3"/>
      <charset val="238"/>
    </font>
    <font>
      <b val="true"/>
      <sz val="14"/>
      <color rgb="FF969696"/>
      <name val="Courier New"/>
      <family val="3"/>
      <charset val="238"/>
    </font>
    <font>
      <b val="true"/>
      <sz val="12"/>
      <name val="Courier New"/>
      <family val="3"/>
      <charset val="238"/>
    </font>
    <font>
      <b val="true"/>
      <sz val="16"/>
      <name val="Courier New"/>
      <family val="3"/>
      <charset val="238"/>
    </font>
    <font>
      <b val="true"/>
      <sz val="14"/>
      <color rgb="FF808080"/>
      <name val="Courier New"/>
      <family val="3"/>
      <charset val="1"/>
    </font>
    <font>
      <b val="true"/>
      <sz val="12"/>
      <color rgb="FFFF0000"/>
      <name val="Courier New"/>
      <family val="3"/>
      <charset val="1"/>
    </font>
    <font>
      <sz val="11"/>
      <color rgb="FF4F81BD"/>
      <name val="Courier New"/>
      <family val="3"/>
      <charset val="1"/>
    </font>
    <font>
      <sz val="11"/>
      <color rgb="FFA6A6A6"/>
      <name val="Courier New"/>
      <family val="3"/>
      <charset val="1"/>
    </font>
    <font>
      <sz val="11"/>
      <color rgb="FFFF0000"/>
      <name val="Courier New"/>
      <family val="3"/>
      <charset val="1"/>
    </font>
    <font>
      <b val="true"/>
      <sz val="11"/>
      <name val="Courier New"/>
      <family val="3"/>
      <charset val="238"/>
    </font>
    <font>
      <b val="true"/>
      <sz val="11"/>
      <color rgb="FF4F81BD"/>
      <name val="Courier New"/>
      <family val="3"/>
      <charset val="1"/>
    </font>
    <font>
      <sz val="12"/>
      <color rgb="FFA6A6A6"/>
      <name val="Courier New"/>
      <family val="3"/>
      <charset val="1"/>
    </font>
    <font>
      <sz val="12"/>
      <name val="Courier New"/>
      <family val="3"/>
      <charset val="1"/>
    </font>
    <font>
      <sz val="12"/>
      <color rgb="FF000000"/>
      <name val="Courier New"/>
      <family val="3"/>
      <charset val="1"/>
    </font>
    <font>
      <sz val="12"/>
      <color rgb="FFFF0000"/>
      <name val="Courier New"/>
      <family val="3"/>
      <charset val="1"/>
    </font>
    <font>
      <b val="true"/>
      <sz val="14"/>
      <color rgb="FF000000"/>
      <name val="Courier New"/>
      <family val="3"/>
      <charset val="1"/>
    </font>
  </fonts>
  <fills count="2">
    <fill>
      <patternFill patternType="none"/>
    </fill>
    <fill>
      <patternFill patternType="gray125"/>
    </fill>
  </fills>
  <borders count="42">
    <border diagonalUp="false" diagonalDown="false">
      <left/>
      <right/>
      <top/>
      <bottom/>
      <diagonal/>
    </border>
    <border diagonalUp="false" diagonalDown="false">
      <left style="hair"/>
      <right style="thin"/>
      <top style="hair"/>
      <bottom style="thin"/>
      <diagonal/>
    </border>
    <border diagonalUp="false" diagonalDown="false">
      <left style="thin"/>
      <right style="thin"/>
      <top style="hair"/>
      <bottom style="thin"/>
      <diagonal/>
    </border>
    <border diagonalUp="false" diagonalDown="false">
      <left style="thin"/>
      <right/>
      <top style="hair"/>
      <bottom style="thin"/>
      <diagonal/>
    </border>
    <border diagonalUp="false" diagonalDown="false">
      <left style="thin"/>
      <right style="hair"/>
      <top style="hair"/>
      <bottom style="thin"/>
      <diagonal/>
    </border>
    <border diagonalUp="false" diagonalDown="false">
      <left style="hair"/>
      <right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 style="hair"/>
      <top/>
      <bottom/>
      <diagonal/>
    </border>
    <border diagonalUp="false" diagonalDown="false">
      <left style="hair"/>
      <right style="thin">
        <color rgb="FF808080"/>
      </right>
      <top style="thin"/>
      <bottom style="thin"/>
      <diagonal/>
    </border>
    <border diagonalUp="false" diagonalDown="false">
      <left style="thin">
        <color rgb="FF808080"/>
      </left>
      <right style="thin">
        <color rgb="FF808080"/>
      </right>
      <top style="thin"/>
      <bottom style="thin"/>
      <diagonal/>
    </border>
    <border diagonalUp="false" diagonalDown="false">
      <left style="thin">
        <color rgb="FF808080"/>
      </left>
      <right style="hair"/>
      <top style="thin"/>
      <bottom style="thin"/>
      <diagonal/>
    </border>
    <border diagonalUp="false" diagonalDown="false">
      <left style="hair"/>
      <right/>
      <top/>
      <bottom/>
      <diagonal/>
    </border>
    <border diagonalUp="false" diagonalDown="false">
      <left/>
      <right style="hair"/>
      <top style="thin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/>
      <top style="hair"/>
      <bottom/>
      <diagonal/>
    </border>
    <border diagonalUp="false" diagonalDown="false">
      <left/>
      <right/>
      <top style="hair"/>
      <bottom/>
      <diagonal/>
    </border>
    <border diagonalUp="false" diagonalDown="false">
      <left/>
      <right style="hair"/>
      <top style="hair"/>
      <bottom/>
      <diagonal/>
    </border>
    <border diagonalUp="false" diagonalDown="false">
      <left style="hair"/>
      <right/>
      <top/>
      <bottom style="hair"/>
      <diagonal/>
    </border>
    <border diagonalUp="false" diagonalDown="false">
      <left/>
      <right/>
      <top/>
      <bottom style="hair"/>
      <diagonal/>
    </border>
    <border diagonalUp="false" diagonalDown="false">
      <left/>
      <right style="hair"/>
      <top/>
      <bottom style="hair"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 style="hair"/>
      <right style="thin"/>
      <top style="thin"/>
      <bottom style="thin"/>
      <diagonal/>
    </border>
    <border diagonalUp="false" diagonalDown="false">
      <left style="thin"/>
      <right style="hair"/>
      <top style="thin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hair"/>
      <right/>
      <top style="thin"/>
      <bottom style="thin"/>
      <diagonal/>
    </border>
    <border diagonalUp="false" diagonalDown="false">
      <left style="thin">
        <color rgb="FF808080"/>
      </left>
      <right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 style="dotted"/>
      <bottom/>
      <diagonal/>
    </border>
    <border diagonalUp="false" diagonalDown="false">
      <left/>
      <right style="thin"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hair"/>
      <right style="hair"/>
      <top style="hair"/>
      <bottom/>
      <diagonal/>
    </border>
    <border diagonalUp="false" diagonalDown="false">
      <left style="hair"/>
      <right style="hair"/>
      <top/>
      <bottom style="hair"/>
      <diagonal/>
    </border>
    <border diagonalUp="false" diagonalDown="false">
      <left style="hair"/>
      <right style="hair"/>
      <top style="thin"/>
      <bottom style="thin"/>
      <diagonal/>
    </border>
    <border diagonalUp="false" diagonalDown="false">
      <left style="thin"/>
      <right/>
      <top style="dotted"/>
      <bottom style="dotted"/>
      <diagonal/>
    </border>
    <border diagonalUp="false" diagonalDown="false">
      <left style="thin"/>
      <right/>
      <top style="dotted"/>
      <bottom style="thin"/>
      <diagonal/>
    </border>
    <border diagonalUp="false" diagonalDown="false">
      <left style="thin"/>
      <right style="thin"/>
      <top/>
      <bottom style="thin"/>
      <diagonal/>
    </border>
  </borders>
  <cellStyleXfs count="25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26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5" fontId="6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justify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justify" vertical="bottom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1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5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5" fontId="13" fillId="0" borderId="6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5" fontId="13" fillId="0" borderId="6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3" fillId="0" borderId="6" xfId="0" applyFont="true" applyBorder="true" applyAlignment="true" applyProtection="false">
      <alignment horizontal="center" vertical="top" textRotation="0" wrapText="false" indent="0" shrinkToFit="true"/>
      <protection locked="true" hidden="false"/>
    </xf>
    <xf numFmtId="166" fontId="13" fillId="0" borderId="6" xfId="0" applyFont="true" applyBorder="true" applyAlignment="true" applyProtection="false">
      <alignment horizontal="general" vertical="top" textRotation="0" wrapText="false" indent="0" shrinkToFit="true"/>
      <protection locked="true" hidden="false"/>
    </xf>
    <xf numFmtId="167" fontId="13" fillId="0" borderId="6" xfId="0" applyFont="true" applyBorder="true" applyAlignment="true" applyProtection="false">
      <alignment horizontal="general" vertical="top" textRotation="0" wrapText="false" indent="0" shrinkToFit="true"/>
      <protection locked="true" hidden="false"/>
    </xf>
    <xf numFmtId="164" fontId="12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8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5" fontId="11" fillId="0" borderId="9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5" fontId="11" fillId="0" borderId="9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1" fillId="0" borderId="9" xfId="0" applyFont="true" applyBorder="true" applyAlignment="true" applyProtection="false">
      <alignment horizontal="center" vertical="top" textRotation="0" wrapText="false" indent="0" shrinkToFit="true"/>
      <protection locked="true" hidden="false"/>
    </xf>
    <xf numFmtId="166" fontId="11" fillId="0" borderId="9" xfId="0" applyFont="true" applyBorder="true" applyAlignment="true" applyProtection="false">
      <alignment horizontal="general" vertical="top" textRotation="0" wrapText="false" indent="0" shrinkToFit="true"/>
      <protection locked="true" hidden="false"/>
    </xf>
    <xf numFmtId="167" fontId="11" fillId="0" borderId="9" xfId="0" applyFont="true" applyBorder="true" applyAlignment="true" applyProtection="true">
      <alignment horizontal="general" vertical="top" textRotation="0" wrapText="false" indent="0" shrinkToFit="true"/>
      <protection locked="false" hidden="false"/>
    </xf>
    <xf numFmtId="167" fontId="11" fillId="0" borderId="10" xfId="0" applyFont="true" applyBorder="true" applyAlignment="true" applyProtection="false">
      <alignment horizontal="general" vertical="top" textRotation="0" wrapText="false" indent="0" shrinkToFit="true"/>
      <protection locked="true" hidden="false"/>
    </xf>
    <xf numFmtId="164" fontId="11" fillId="0" borderId="11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5" fontId="11" fillId="0" borderId="0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11" fillId="0" borderId="12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6" fontId="11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6" fontId="11" fillId="0" borderId="0" xfId="0" applyFont="true" applyBorder="true" applyAlignment="true" applyProtection="false">
      <alignment horizontal="center" vertical="top" textRotation="0" wrapText="true" indent="0" shrinkToFit="true"/>
      <protection locked="true" hidden="false"/>
    </xf>
    <xf numFmtId="166" fontId="11" fillId="0" borderId="0" xfId="0" applyFont="true" applyBorder="true" applyAlignment="true" applyProtection="false">
      <alignment horizontal="general" vertical="top" textRotation="0" wrapText="true" indent="0" shrinkToFit="true"/>
      <protection locked="true" hidden="false"/>
    </xf>
    <xf numFmtId="167" fontId="11" fillId="0" borderId="0" xfId="0" applyFont="true" applyBorder="true" applyAlignment="true" applyProtection="false">
      <alignment horizontal="general" vertical="top" textRotation="0" wrapText="false" indent="0" shrinkToFit="true"/>
      <protection locked="true" hidden="false"/>
    </xf>
    <xf numFmtId="167" fontId="11" fillId="0" borderId="7" xfId="0" applyFont="true" applyBorder="true" applyAlignment="true" applyProtection="false">
      <alignment horizontal="general" vertical="top" textRotation="0" wrapText="false" indent="0" shrinkToFit="true"/>
      <protection locked="true" hidden="false"/>
    </xf>
    <xf numFmtId="165" fontId="11" fillId="0" borderId="12" xfId="0" applyFont="true" applyBorder="true" applyAlignment="true" applyProtection="true">
      <alignment horizontal="left" vertical="top" textRotation="0" wrapText="true" indent="0" shrinkToFit="false"/>
      <protection locked="false" hidden="false"/>
    </xf>
    <xf numFmtId="165" fontId="11" fillId="0" borderId="13" xfId="23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11" fillId="0" borderId="13" xfId="23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1" fillId="0" borderId="14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5" fontId="11" fillId="0" borderId="15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11" fillId="0" borderId="16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1" fillId="0" borderId="7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1" fillId="0" borderId="17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5" fontId="11" fillId="0" borderId="18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6" fontId="11" fillId="0" borderId="18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6" fontId="11" fillId="0" borderId="18" xfId="0" applyFont="true" applyBorder="true" applyAlignment="true" applyProtection="false">
      <alignment horizontal="center" vertical="top" textRotation="0" wrapText="true" indent="0" shrinkToFit="true"/>
      <protection locked="true" hidden="false"/>
    </xf>
    <xf numFmtId="166" fontId="11" fillId="0" borderId="18" xfId="0" applyFont="true" applyBorder="true" applyAlignment="true" applyProtection="false">
      <alignment horizontal="general" vertical="top" textRotation="0" wrapText="true" indent="0" shrinkToFit="true"/>
      <protection locked="true" hidden="false"/>
    </xf>
    <xf numFmtId="167" fontId="11" fillId="0" borderId="18" xfId="0" applyFont="true" applyBorder="true" applyAlignment="true" applyProtection="false">
      <alignment horizontal="general" vertical="top" textRotation="0" wrapText="false" indent="0" shrinkToFit="true"/>
      <protection locked="true" hidden="false"/>
    </xf>
    <xf numFmtId="167" fontId="11" fillId="0" borderId="19" xfId="0" applyFont="true" applyBorder="true" applyAlignment="true" applyProtection="false">
      <alignment horizontal="general" vertical="top" textRotation="0" wrapText="false" indent="0" shrinkToFit="true"/>
      <protection locked="true" hidden="false"/>
    </xf>
    <xf numFmtId="164" fontId="11" fillId="0" borderId="20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5" fontId="11" fillId="0" borderId="21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6" fontId="11" fillId="0" borderId="2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6" fontId="11" fillId="0" borderId="21" xfId="0" applyFont="true" applyBorder="true" applyAlignment="true" applyProtection="false">
      <alignment horizontal="center" vertical="top" textRotation="0" wrapText="true" indent="0" shrinkToFit="true"/>
      <protection locked="true" hidden="false"/>
    </xf>
    <xf numFmtId="166" fontId="11" fillId="0" borderId="21" xfId="0" applyFont="true" applyBorder="true" applyAlignment="true" applyProtection="false">
      <alignment horizontal="general" vertical="top" textRotation="0" wrapText="true" indent="0" shrinkToFit="true"/>
      <protection locked="true" hidden="false"/>
    </xf>
    <xf numFmtId="167" fontId="11" fillId="0" borderId="21" xfId="0" applyFont="true" applyBorder="true" applyAlignment="true" applyProtection="false">
      <alignment horizontal="general" vertical="top" textRotation="0" wrapText="false" indent="0" shrinkToFit="true"/>
      <protection locked="true" hidden="false"/>
    </xf>
    <xf numFmtId="167" fontId="14" fillId="0" borderId="22" xfId="0" applyFont="true" applyBorder="true" applyAlignment="true" applyProtection="false">
      <alignment horizontal="general" vertical="top" textRotation="0" wrapText="false" indent="0" shrinkToFit="true"/>
      <protection locked="true" hidden="false"/>
    </xf>
    <xf numFmtId="164" fontId="13" fillId="0" borderId="14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5" fontId="13" fillId="0" borderId="15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5" fontId="13" fillId="0" borderId="15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3" fillId="0" borderId="15" xfId="0" applyFont="true" applyBorder="true" applyAlignment="true" applyProtection="false">
      <alignment horizontal="center" vertical="top" textRotation="0" wrapText="false" indent="0" shrinkToFit="true"/>
      <protection locked="true" hidden="false"/>
    </xf>
    <xf numFmtId="166" fontId="13" fillId="0" borderId="15" xfId="0" applyFont="true" applyBorder="true" applyAlignment="true" applyProtection="false">
      <alignment horizontal="general" vertical="top" textRotation="0" wrapText="false" indent="0" shrinkToFit="true"/>
      <protection locked="true" hidden="false"/>
    </xf>
    <xf numFmtId="167" fontId="13" fillId="0" borderId="15" xfId="0" applyFont="true" applyBorder="true" applyAlignment="true" applyProtection="false">
      <alignment horizontal="general" vertical="top" textRotation="0" wrapText="false" indent="0" shrinkToFit="true"/>
      <protection locked="true" hidden="false"/>
    </xf>
    <xf numFmtId="164" fontId="12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2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1" fillId="0" borderId="23" xfId="23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5" fontId="11" fillId="0" borderId="13" xfId="23" applyFont="true" applyBorder="true" applyAlignment="true" applyProtection="false">
      <alignment horizontal="center" vertical="bottom" textRotation="0" wrapText="false" indent="0" shrinkToFit="true"/>
      <protection locked="true" hidden="false"/>
    </xf>
    <xf numFmtId="167" fontId="11" fillId="0" borderId="13" xfId="23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1" fillId="0" borderId="11" xfId="2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1" fillId="0" borderId="0" xfId="23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11" fillId="0" borderId="0" xfId="23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7" fontId="11" fillId="0" borderId="0" xfId="23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11" fillId="0" borderId="0" xfId="23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1" fillId="0" borderId="7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11" fillId="0" borderId="21" xfId="23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5" fontId="11" fillId="0" borderId="7" xfId="23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7" fontId="11" fillId="0" borderId="24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1" xfId="23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5" fontId="11" fillId="0" borderId="25" xfId="23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5" fontId="11" fillId="0" borderId="0" xfId="23" applyFont="true" applyBorder="true" applyAlignment="true" applyProtection="false">
      <alignment horizontal="center" vertical="bottom" textRotation="0" wrapText="false" indent="0" shrinkToFit="true"/>
      <protection locked="true" hidden="false"/>
    </xf>
    <xf numFmtId="167" fontId="11" fillId="0" borderId="0" xfId="23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11" fillId="0" borderId="7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26" xfId="23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5" fontId="13" fillId="0" borderId="20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5" fontId="13" fillId="0" borderId="2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2" fillId="0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2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13" fillId="0" borderId="21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8" fontId="14" fillId="0" borderId="22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11" fillId="0" borderId="6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5" fontId="11" fillId="0" borderId="0" xfId="0" applyFont="true" applyBorder="false" applyAlignment="true" applyProtection="false">
      <alignment horizontal="left" vertical="top" textRotation="0" wrapText="true" indent="0" shrinkToFit="false"/>
      <protection locked="true" hidden="false"/>
    </xf>
    <xf numFmtId="164" fontId="11" fillId="0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5" fontId="11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1" fillId="0" borderId="9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6" fontId="16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1" fillId="0" borderId="23" xfId="23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11" fillId="0" borderId="13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5" fontId="11" fillId="0" borderId="13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5" fontId="11" fillId="0" borderId="13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6" fontId="11" fillId="0" borderId="13" xfId="0" applyFont="true" applyBorder="true" applyAlignment="true" applyProtection="false">
      <alignment horizontal="general" vertical="top" textRotation="0" wrapText="false" indent="0" shrinkToFit="true"/>
      <protection locked="true" hidden="false"/>
    </xf>
    <xf numFmtId="167" fontId="11" fillId="0" borderId="13" xfId="0" applyFont="true" applyBorder="true" applyAlignment="true" applyProtection="true">
      <alignment horizontal="general" vertical="top" textRotation="0" wrapText="false" indent="0" shrinkToFit="true"/>
      <protection locked="false" hidden="false"/>
    </xf>
    <xf numFmtId="167" fontId="11" fillId="0" borderId="13" xfId="0" applyFont="true" applyBorder="true" applyAlignment="true" applyProtection="false">
      <alignment horizontal="general" vertical="top" textRotation="0" wrapText="false" indent="0" shrinkToFit="true"/>
      <protection locked="true" hidden="false"/>
    </xf>
    <xf numFmtId="164" fontId="11" fillId="0" borderId="8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11" fillId="0" borderId="11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6" fontId="11" fillId="0" borderId="13" xfId="0" applyFont="true" applyBorder="true" applyAlignment="true" applyProtection="false">
      <alignment horizontal="general" vertical="top" textRotation="0" wrapText="true" indent="0" shrinkToFit="true"/>
      <protection locked="true" hidden="false"/>
    </xf>
    <xf numFmtId="167" fontId="11" fillId="0" borderId="13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1" xfId="23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11" fillId="0" borderId="26" xfId="23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5" fontId="11" fillId="0" borderId="27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1" fillId="0" borderId="13" xfId="0" applyFont="true" applyBorder="true" applyAlignment="true" applyProtection="false">
      <alignment horizontal="center" vertical="top" textRotation="0" wrapText="false" indent="0" shrinkToFit="true"/>
      <protection locked="true" hidden="false"/>
    </xf>
    <xf numFmtId="166" fontId="11" fillId="0" borderId="15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6" fontId="11" fillId="0" borderId="15" xfId="0" applyFont="true" applyBorder="true" applyAlignment="true" applyProtection="false">
      <alignment horizontal="center" vertical="top" textRotation="0" wrapText="true" indent="0" shrinkToFit="true"/>
      <protection locked="true" hidden="false"/>
    </xf>
    <xf numFmtId="166" fontId="11" fillId="0" borderId="15" xfId="0" applyFont="true" applyBorder="true" applyAlignment="true" applyProtection="false">
      <alignment horizontal="general" vertical="top" textRotation="0" wrapText="true" indent="0" shrinkToFit="true"/>
      <protection locked="true" hidden="false"/>
    </xf>
    <xf numFmtId="167" fontId="11" fillId="0" borderId="15" xfId="0" applyFont="true" applyBorder="true" applyAlignment="true" applyProtection="false">
      <alignment horizontal="general" vertical="top" textRotation="0" wrapText="false" indent="0" shrinkToFit="true"/>
      <protection locked="true" hidden="false"/>
    </xf>
    <xf numFmtId="167" fontId="14" fillId="0" borderId="16" xfId="0" applyFont="true" applyBorder="true" applyAlignment="true" applyProtection="false">
      <alignment horizontal="general" vertical="top" textRotation="0" wrapText="false" indent="0" shrinkToFit="true"/>
      <protection locked="true" hidden="false"/>
    </xf>
    <xf numFmtId="165" fontId="17" fillId="0" borderId="13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5" fontId="17" fillId="0" borderId="28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8" fillId="0" borderId="2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29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17" fillId="0" borderId="29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8" fontId="19" fillId="0" borderId="13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2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3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5" fontId="11" fillId="0" borderId="13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30" xfId="2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13" xfId="2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31" xfId="2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3" fillId="0" borderId="31" xfId="23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3" fillId="0" borderId="28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29" xfId="2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29" xfId="23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1" fillId="0" borderId="30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32" xfId="23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5" fontId="11" fillId="0" borderId="32" xfId="23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11" fillId="0" borderId="32" xfId="23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11" fillId="0" borderId="32" xfId="23" applyFont="true" applyBorder="true" applyAlignment="true" applyProtection="false">
      <alignment horizontal="center" vertical="bottom" textRotation="0" wrapText="false" indent="0" shrinkToFit="true"/>
      <protection locked="true" hidden="false"/>
    </xf>
    <xf numFmtId="167" fontId="11" fillId="0" borderId="32" xfId="23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11" fillId="0" borderId="32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31" xfId="2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1" fillId="0" borderId="31" xfId="23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11" fillId="0" borderId="33" xfId="23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7" fontId="11" fillId="0" borderId="33" xfId="23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11" fillId="0" borderId="25" xfId="23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1" fillId="0" borderId="34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24" fillId="0" borderId="13" xfId="23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4" fillId="0" borderId="28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1" fillId="0" borderId="29" xfId="23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11" fillId="0" borderId="30" xfId="23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13" fillId="0" borderId="13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35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13" fillId="0" borderId="35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3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3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3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0" fillId="0" borderId="3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2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5" fillId="0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25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21" fillId="0" borderId="3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9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9" fillId="0" borderId="1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9" fillId="0" borderId="13" xfId="24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0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6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13" xfId="24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1" fillId="0" borderId="13" xfId="24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1" fillId="0" borderId="13" xfId="24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1" fillId="0" borderId="13" xfId="24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2" fontId="11" fillId="0" borderId="13" xfId="24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31" fillId="0" borderId="3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8" fontId="13" fillId="0" borderId="37" xfId="24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32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9" fillId="0" borderId="2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9" fillId="0" borderId="3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1" fillId="0" borderId="3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8" fontId="17" fillId="0" borderId="23" xfId="24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6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2" fontId="11" fillId="0" borderId="13" xfId="24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6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1" fillId="0" borderId="2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8" fontId="13" fillId="0" borderId="23" xfId="24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33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4" fillId="0" borderId="32" xfId="23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7" fontId="16" fillId="0" borderId="32" xfId="2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6" fillId="0" borderId="39" xfId="23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6" fillId="0" borderId="31" xfId="23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6" fillId="0" borderId="31" xfId="23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16" fillId="0" borderId="40" xfId="23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6" fillId="0" borderId="41" xfId="23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6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4" fillId="0" borderId="13" xfId="23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7" fontId="16" fillId="0" borderId="13" xfId="2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5" fillId="0" borderId="2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6" fillId="0" borderId="2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35" fillId="0" borderId="13" xfId="2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21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1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3" fillId="0" borderId="1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1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8" fillId="0" borderId="1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8" fontId="20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6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0" fillId="0" borderId="1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8" fontId="40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1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3" fontId="40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8" fontId="40" fillId="0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19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8" fontId="19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1" fillId="0" borderId="1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8" fontId="41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8" fontId="20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2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8" fontId="1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8" fontId="2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4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3" fontId="3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8" fontId="4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9" fontId="2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4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2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40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6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8" fontId="31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8" fontId="26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8" fontId="45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8" fontId="4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0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8" fontId="46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9" fontId="2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4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2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4" fontId="2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11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ální 2" xfId="20"/>
    <cellStyle name="normální 3" xfId="21"/>
    <cellStyle name="normální 5" xfId="22"/>
    <cellStyle name="normální_POL.XLS" xfId="23"/>
    <cellStyle name="Excel Built-in Normal" xfId="24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A6A6A6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4F81BD"/>
      <rgbColor rgb="FF969696"/>
      <rgbColor rgb="FF17365D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5</xdr:col>
      <xdr:colOff>266760</xdr:colOff>
      <xdr:row>25</xdr:row>
      <xdr:rowOff>12960</xdr:rowOff>
    </xdr:from>
    <xdr:to>
      <xdr:col>6</xdr:col>
      <xdr:colOff>316800</xdr:colOff>
      <xdr:row>28</xdr:row>
      <xdr:rowOff>142200</xdr:rowOff>
    </xdr:to>
    <xdr:sp>
      <xdr:nvSpPr>
        <xdr:cNvPr id="0" name="CustomShape 1"/>
        <xdr:cNvSpPr/>
      </xdr:nvSpPr>
      <xdr:spPr>
        <a:xfrm>
          <a:off x="3964320" y="5241960"/>
          <a:ext cx="694440" cy="700920"/>
        </a:xfrm>
        <a:prstGeom prst="rect">
          <a:avLst/>
        </a:prstGeom>
        <a:solidFill>
          <a:srgbClr val="ffffff"/>
        </a:solidFill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2:G39"/>
  <sheetViews>
    <sheetView showFormulas="false" showGridLines="true" showRowColHeaders="true" showZeros="true" rightToLeft="false" tabSelected="true" showOutlineSymbols="true" defaultGridColor="true" view="pageBreakPreview" topLeftCell="A1" colorId="64" zoomScale="100" zoomScaleNormal="125" zoomScalePageLayoutView="100" workbookViewId="0">
      <selection pane="topLeft" activeCell="K38" activeCellId="0" sqref="K38"/>
    </sheetView>
  </sheetViews>
  <sheetFormatPr defaultRowHeight="15" zeroHeight="false" outlineLevelRow="0" outlineLevelCol="0"/>
  <cols>
    <col collapsed="false" customWidth="true" hidden="false" outlineLevel="0" max="1" min="1" style="1" width="15.87"/>
    <col collapsed="false" customWidth="true" hidden="false" outlineLevel="0" max="7" min="2" style="1" width="9.13"/>
    <col collapsed="false" customWidth="true" hidden="false" outlineLevel="0" max="8" min="8" style="1" width="15.42"/>
    <col collapsed="false" customWidth="true" hidden="false" outlineLevel="0" max="1025" min="9" style="1" width="9.13"/>
  </cols>
  <sheetData>
    <row r="2" customFormat="false" ht="27" hidden="false" customHeight="false" outlineLevel="0" collapsed="false">
      <c r="A2" s="2" t="s">
        <v>0</v>
      </c>
    </row>
    <row r="3" customFormat="false" ht="27" hidden="false" customHeight="false" outlineLevel="0" collapsed="false">
      <c r="A3" s="3" t="n">
        <v>2021</v>
      </c>
    </row>
    <row r="4" customFormat="false" ht="15.75" hidden="false" customHeight="false" outlineLevel="0" collapsed="false">
      <c r="A4" s="4"/>
    </row>
    <row r="6" customFormat="false" ht="15" hidden="false" customHeight="false" outlineLevel="0" collapsed="false">
      <c r="A6" s="5" t="s">
        <v>1</v>
      </c>
    </row>
    <row r="7" customFormat="false" ht="15" hidden="false" customHeight="false" outlineLevel="0" collapsed="false">
      <c r="A7" s="5" t="s">
        <v>2</v>
      </c>
    </row>
    <row r="8" customFormat="false" ht="15" hidden="false" customHeight="false" outlineLevel="0" collapsed="false">
      <c r="A8" s="5"/>
    </row>
    <row r="9" customFormat="false" ht="15" hidden="false" customHeight="false" outlineLevel="0" collapsed="false">
      <c r="A9" s="5"/>
    </row>
    <row r="10" customFormat="false" ht="15" hidden="false" customHeight="false" outlineLevel="0" collapsed="false">
      <c r="A10" s="5"/>
    </row>
    <row r="11" customFormat="false" ht="15" hidden="false" customHeight="false" outlineLevel="0" collapsed="false">
      <c r="A11" s="5"/>
    </row>
    <row r="12" customFormat="false" ht="15" hidden="false" customHeight="false" outlineLevel="0" collapsed="false">
      <c r="A12" s="5"/>
    </row>
    <row r="13" customFormat="false" ht="15" hidden="false" customHeight="false" outlineLevel="0" collapsed="false">
      <c r="A13" s="5"/>
    </row>
    <row r="14" customFormat="false" ht="15" hidden="false" customHeight="false" outlineLevel="0" collapsed="false">
      <c r="A14" s="5"/>
    </row>
    <row r="17" customFormat="false" ht="27" hidden="false" customHeight="false" outlineLevel="0" collapsed="false">
      <c r="A17" s="6" t="s">
        <v>3</v>
      </c>
    </row>
    <row r="18" customFormat="false" ht="15" hidden="false" customHeight="false" outlineLevel="0" collapsed="false">
      <c r="A18" s="5" t="s">
        <v>4</v>
      </c>
    </row>
    <row r="19" customFormat="false" ht="15" hidden="false" customHeight="false" outlineLevel="0" collapsed="false">
      <c r="A19" s="5" t="s">
        <v>5</v>
      </c>
    </row>
    <row r="20" customFormat="false" ht="15" hidden="false" customHeight="false" outlineLevel="0" collapsed="false">
      <c r="A20" s="5" t="s">
        <v>6</v>
      </c>
    </row>
    <row r="21" customFormat="false" ht="15" hidden="false" customHeight="false" outlineLevel="0" collapsed="false">
      <c r="A21" s="5" t="s">
        <v>7</v>
      </c>
    </row>
    <row r="22" customFormat="false" ht="15" hidden="false" customHeight="false" outlineLevel="0" collapsed="false">
      <c r="A22" s="5"/>
    </row>
    <row r="23" customFormat="false" ht="15" hidden="false" customHeight="false" outlineLevel="0" collapsed="false">
      <c r="A23" s="5"/>
    </row>
    <row r="24" customFormat="false" ht="15" hidden="false" customHeight="false" outlineLevel="0" collapsed="false">
      <c r="A24" s="5"/>
    </row>
    <row r="26" customFormat="false" ht="15" hidden="false" customHeight="false" outlineLevel="0" collapsed="false">
      <c r="A26" s="5"/>
    </row>
    <row r="27" customFormat="false" ht="15" hidden="false" customHeight="false" outlineLevel="0" collapsed="false">
      <c r="A27" s="5" t="s">
        <v>8</v>
      </c>
    </row>
    <row r="28" customFormat="false" ht="15" hidden="false" customHeight="false" outlineLevel="0" collapsed="false">
      <c r="A28" s="5" t="s">
        <v>9</v>
      </c>
    </row>
    <row r="29" customFormat="false" ht="15" hidden="false" customHeight="false" outlineLevel="0" collapsed="false">
      <c r="A29" s="5"/>
    </row>
    <row r="30" customFormat="false" ht="15" hidden="false" customHeight="false" outlineLevel="0" collapsed="false">
      <c r="A30" s="5" t="s">
        <v>10</v>
      </c>
    </row>
    <row r="31" customFormat="false" ht="15" hidden="false" customHeight="false" outlineLevel="0" collapsed="false">
      <c r="A31" s="5" t="s">
        <v>11</v>
      </c>
    </row>
    <row r="32" customFormat="false" ht="15" hidden="false" customHeight="false" outlineLevel="0" collapsed="false">
      <c r="A32" s="5" t="s">
        <v>12</v>
      </c>
      <c r="G32" s="1" t="s">
        <v>13</v>
      </c>
    </row>
    <row r="33" customFormat="false" ht="15" hidden="false" customHeight="false" outlineLevel="0" collapsed="false">
      <c r="A33" s="5"/>
    </row>
    <row r="34" customFormat="false" ht="15" hidden="false" customHeight="false" outlineLevel="0" collapsed="false">
      <c r="A34" s="5" t="s">
        <v>14</v>
      </c>
    </row>
    <row r="35" customFormat="false" ht="15" hidden="false" customHeight="false" outlineLevel="0" collapsed="false">
      <c r="A35" s="7" t="s">
        <v>15</v>
      </c>
    </row>
    <row r="36" customFormat="false" ht="15.75" hidden="false" customHeight="false" outlineLevel="0" collapsed="false">
      <c r="A36" s="8"/>
    </row>
    <row r="37" customFormat="false" ht="15" hidden="false" customHeight="false" outlineLevel="0" collapsed="false">
      <c r="A37" s="9"/>
    </row>
    <row r="38" customFormat="false" ht="15" hidden="false" customHeight="false" outlineLevel="0" collapsed="false">
      <c r="A38" s="9"/>
    </row>
    <row r="39" customFormat="false" ht="15" hidden="false" customHeight="false" outlineLevel="0" collapsed="false">
      <c r="A39" s="9"/>
    </row>
  </sheetData>
  <printOptions headings="false" gridLines="false" gridLinesSet="true" horizontalCentered="true" verticalCentered="true"/>
  <pageMargins left="0.708333333333333" right="0.708333333333333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Q1044"/>
  <sheetViews>
    <sheetView showFormulas="false" showGridLines="true" showRowColHeaders="true" showZeros="true" rightToLeft="false" tabSelected="false" showOutlineSymbols="true" defaultGridColor="true" view="pageBreakPreview" topLeftCell="A15" colorId="64" zoomScale="100" zoomScaleNormal="100" zoomScalePageLayoutView="100" workbookViewId="0">
      <selection pane="topLeft" activeCell="F49" activeCellId="0" sqref="F49"/>
    </sheetView>
  </sheetViews>
  <sheetFormatPr defaultRowHeight="15" zeroHeight="false" outlineLevelRow="0" outlineLevelCol="0"/>
  <cols>
    <col collapsed="false" customWidth="true" hidden="false" outlineLevel="0" max="1" min="1" style="10" width="5.43"/>
    <col collapsed="false" customWidth="true" hidden="false" outlineLevel="0" max="2" min="2" style="11" width="15.29"/>
    <col collapsed="false" customWidth="true" hidden="false" outlineLevel="0" max="3" min="3" style="10" width="112.57"/>
    <col collapsed="false" customWidth="true" hidden="false" outlineLevel="0" max="4" min="4" style="10" width="10.42"/>
    <col collapsed="false" customWidth="true" hidden="false" outlineLevel="0" max="5" min="5" style="10" width="13.29"/>
    <col collapsed="false" customWidth="true" hidden="false" outlineLevel="0" max="6" min="6" style="10" width="17.71"/>
    <col collapsed="false" customWidth="true" hidden="false" outlineLevel="0" max="7" min="7" style="10" width="21.29"/>
    <col collapsed="false" customWidth="true" hidden="true" outlineLevel="0" max="20" min="8" style="10" width="11.57"/>
    <col collapsed="false" customWidth="true" hidden="false" outlineLevel="0" max="1017" min="21" style="10" width="9.13"/>
    <col collapsed="false" customWidth="true" hidden="false" outlineLevel="0" max="1025" min="1018" style="12" width="11.57"/>
  </cols>
  <sheetData>
    <row r="1" customFormat="false" ht="15" hidden="false" customHeight="false" outlineLevel="0" collapsed="false">
      <c r="A1" s="13" t="s">
        <v>0</v>
      </c>
      <c r="B1" s="14"/>
      <c r="C1" s="14"/>
      <c r="D1" s="14"/>
      <c r="E1" s="14"/>
      <c r="F1" s="14"/>
      <c r="G1" s="14"/>
    </row>
    <row r="2" customFormat="false" ht="15" hidden="false" customHeight="false" outlineLevel="0" collapsed="false">
      <c r="A2" s="15" t="s">
        <v>16</v>
      </c>
      <c r="B2" s="10"/>
      <c r="E2" s="16"/>
    </row>
    <row r="3" customFormat="false" ht="15" hidden="false" customHeight="false" outlineLevel="0" collapsed="false">
      <c r="B3" s="10"/>
    </row>
    <row r="4" customFormat="false" ht="15" hidden="false" customHeight="false" outlineLevel="0" collapsed="false">
      <c r="A4" s="17" t="s">
        <v>17</v>
      </c>
      <c r="B4" s="18" t="s">
        <v>18</v>
      </c>
      <c r="C4" s="18" t="s">
        <v>19</v>
      </c>
      <c r="D4" s="19" t="s">
        <v>20</v>
      </c>
      <c r="E4" s="20" t="s">
        <v>21</v>
      </c>
      <c r="F4" s="21" t="s">
        <v>22</v>
      </c>
      <c r="G4" s="22" t="s">
        <v>23</v>
      </c>
    </row>
    <row r="5" customFormat="false" ht="15" hidden="false" customHeight="false" outlineLevel="0" collapsed="false">
      <c r="A5" s="23" t="s">
        <v>24</v>
      </c>
      <c r="B5" s="24" t="s">
        <v>25</v>
      </c>
      <c r="C5" s="25" t="s">
        <v>26</v>
      </c>
      <c r="D5" s="26"/>
      <c r="E5" s="27"/>
      <c r="F5" s="28"/>
      <c r="G5" s="29"/>
    </row>
    <row r="6" customFormat="false" ht="25.9" hidden="false" customHeight="true" outlineLevel="0" collapsed="false">
      <c r="A6" s="30" t="n">
        <v>1</v>
      </c>
      <c r="B6" s="31" t="s">
        <v>27</v>
      </c>
      <c r="C6" s="32" t="s">
        <v>28</v>
      </c>
      <c r="D6" s="33" t="s">
        <v>29</v>
      </c>
      <c r="E6" s="34" t="n">
        <v>178.13</v>
      </c>
      <c r="F6" s="35" t="n">
        <v>0</v>
      </c>
      <c r="G6" s="36" t="n">
        <f aca="false">E6*F6</f>
        <v>0</v>
      </c>
    </row>
    <row r="7" customFormat="false" ht="14.85" hidden="false" customHeight="true" outlineLevel="0" collapsed="false">
      <c r="A7" s="37"/>
      <c r="B7" s="38"/>
      <c r="C7" s="39" t="s">
        <v>30</v>
      </c>
      <c r="D7" s="39"/>
      <c r="E7" s="39"/>
      <c r="F7" s="39"/>
      <c r="G7" s="39"/>
    </row>
    <row r="8" customFormat="false" ht="15" hidden="false" customHeight="false" outlineLevel="0" collapsed="false">
      <c r="A8" s="37"/>
      <c r="B8" s="38"/>
      <c r="C8" s="40" t="s">
        <v>31</v>
      </c>
      <c r="D8" s="41"/>
      <c r="E8" s="42" t="n">
        <v>39.87</v>
      </c>
      <c r="F8" s="43"/>
      <c r="G8" s="44"/>
    </row>
    <row r="9" customFormat="false" ht="15" hidden="false" customHeight="false" outlineLevel="0" collapsed="false">
      <c r="A9" s="37"/>
      <c r="B9" s="38"/>
      <c r="C9" s="40" t="s">
        <v>32</v>
      </c>
      <c r="D9" s="41"/>
      <c r="E9" s="42" t="n">
        <v>138.26</v>
      </c>
      <c r="F9" s="43"/>
      <c r="G9" s="44"/>
    </row>
    <row r="10" customFormat="false" ht="15" hidden="false" customHeight="false" outlineLevel="0" collapsed="false">
      <c r="A10" s="30" t="n">
        <v>2</v>
      </c>
      <c r="B10" s="31" t="s">
        <v>33</v>
      </c>
      <c r="C10" s="32" t="s">
        <v>34</v>
      </c>
      <c r="D10" s="33" t="s">
        <v>29</v>
      </c>
      <c r="E10" s="34" t="n">
        <v>40</v>
      </c>
      <c r="F10" s="35" t="n">
        <v>0</v>
      </c>
      <c r="G10" s="36" t="n">
        <f aca="false">E10*F10</f>
        <v>0</v>
      </c>
    </row>
    <row r="11" customFormat="false" ht="14.85" hidden="false" customHeight="true" outlineLevel="0" collapsed="false">
      <c r="A11" s="37"/>
      <c r="B11" s="38"/>
      <c r="C11" s="39" t="s">
        <v>35</v>
      </c>
      <c r="D11" s="39"/>
      <c r="E11" s="39"/>
      <c r="F11" s="39"/>
      <c r="G11" s="39"/>
    </row>
    <row r="12" customFormat="false" ht="15" hidden="false" customHeight="false" outlineLevel="0" collapsed="false">
      <c r="A12" s="37"/>
      <c r="B12" s="38"/>
      <c r="C12" s="40" t="s">
        <v>36</v>
      </c>
      <c r="D12" s="41"/>
      <c r="E12" s="42" t="n">
        <v>40</v>
      </c>
      <c r="F12" s="43"/>
      <c r="G12" s="44"/>
    </row>
    <row r="13" customFormat="false" ht="40.5" hidden="false" customHeight="false" outlineLevel="0" collapsed="false">
      <c r="A13" s="30" t="n">
        <v>3</v>
      </c>
      <c r="B13" s="31" t="s">
        <v>37</v>
      </c>
      <c r="C13" s="32" t="s">
        <v>38</v>
      </c>
      <c r="D13" s="33" t="s">
        <v>29</v>
      </c>
      <c r="E13" s="34" t="n">
        <v>40</v>
      </c>
      <c r="F13" s="35" t="n">
        <v>0</v>
      </c>
      <c r="G13" s="36" t="n">
        <f aca="false">E13*F13</f>
        <v>0</v>
      </c>
    </row>
    <row r="14" customFormat="false" ht="15" hidden="false" customHeight="false" outlineLevel="0" collapsed="false">
      <c r="A14" s="37"/>
      <c r="B14" s="38"/>
      <c r="C14" s="45"/>
      <c r="D14" s="45"/>
      <c r="E14" s="45"/>
      <c r="F14" s="45"/>
      <c r="G14" s="45"/>
    </row>
    <row r="15" customFormat="false" ht="15" hidden="false" customHeight="false" outlineLevel="0" collapsed="false">
      <c r="A15" s="30" t="n">
        <v>4</v>
      </c>
      <c r="B15" s="31" t="s">
        <v>39</v>
      </c>
      <c r="C15" s="32" t="s">
        <v>40</v>
      </c>
      <c r="D15" s="33" t="s">
        <v>41</v>
      </c>
      <c r="E15" s="34" t="n">
        <v>446</v>
      </c>
      <c r="F15" s="35" t="n">
        <v>0</v>
      </c>
      <c r="G15" s="36" t="n">
        <f aca="false">E15*F15</f>
        <v>0</v>
      </c>
    </row>
    <row r="16" customFormat="false" ht="14.85" hidden="false" customHeight="true" outlineLevel="0" collapsed="false">
      <c r="A16" s="37"/>
      <c r="B16" s="38"/>
      <c r="C16" s="39" t="s">
        <v>42</v>
      </c>
      <c r="D16" s="39"/>
      <c r="E16" s="39"/>
      <c r="F16" s="39"/>
      <c r="G16" s="39"/>
    </row>
    <row r="17" customFormat="false" ht="15" hidden="false" customHeight="false" outlineLevel="0" collapsed="false">
      <c r="A17" s="37"/>
      <c r="B17" s="38"/>
      <c r="C17" s="40" t="s">
        <v>43</v>
      </c>
      <c r="D17" s="41"/>
      <c r="E17" s="42" t="n">
        <v>446</v>
      </c>
      <c r="F17" s="43"/>
      <c r="G17" s="44"/>
    </row>
    <row r="18" customFormat="false" ht="15" hidden="false" customHeight="false" outlineLevel="0" collapsed="false">
      <c r="A18" s="30" t="n">
        <v>6</v>
      </c>
      <c r="B18" s="46" t="s">
        <v>44</v>
      </c>
      <c r="C18" s="47" t="s">
        <v>45</v>
      </c>
      <c r="D18" s="33" t="s">
        <v>41</v>
      </c>
      <c r="E18" s="34" t="n">
        <v>217</v>
      </c>
      <c r="F18" s="35" t="n">
        <v>0</v>
      </c>
      <c r="G18" s="36" t="n">
        <f aca="false">E18*F18</f>
        <v>0</v>
      </c>
    </row>
    <row r="19" customFormat="false" ht="14.85" hidden="false" customHeight="true" outlineLevel="0" collapsed="false">
      <c r="A19" s="48"/>
      <c r="B19" s="49"/>
      <c r="C19" s="50" t="s">
        <v>46</v>
      </c>
      <c r="D19" s="50"/>
      <c r="E19" s="50"/>
      <c r="F19" s="50"/>
      <c r="G19" s="50"/>
    </row>
    <row r="20" customFormat="false" ht="14.85" hidden="false" customHeight="true" outlineLevel="0" collapsed="false">
      <c r="A20" s="37"/>
      <c r="B20" s="38"/>
      <c r="C20" s="51" t="s">
        <v>47</v>
      </c>
      <c r="D20" s="51"/>
      <c r="E20" s="51"/>
      <c r="F20" s="51"/>
      <c r="G20" s="51"/>
    </row>
    <row r="21" customFormat="false" ht="15" hidden="false" customHeight="false" outlineLevel="0" collapsed="false">
      <c r="A21" s="37"/>
      <c r="B21" s="38"/>
      <c r="C21" s="40" t="s">
        <v>48</v>
      </c>
      <c r="D21" s="41"/>
      <c r="E21" s="42"/>
      <c r="F21" s="43"/>
      <c r="G21" s="44"/>
    </row>
    <row r="22" customFormat="false" ht="15" hidden="false" customHeight="false" outlineLevel="0" collapsed="false">
      <c r="A22" s="52"/>
      <c r="B22" s="53"/>
      <c r="C22" s="54" t="s">
        <v>49</v>
      </c>
      <c r="D22" s="55"/>
      <c r="E22" s="56" t="n">
        <v>217</v>
      </c>
      <c r="F22" s="57"/>
      <c r="G22" s="58"/>
    </row>
    <row r="23" customFormat="false" ht="15.75" hidden="false" customHeight="false" outlineLevel="0" collapsed="false">
      <c r="A23" s="59" t="s">
        <v>50</v>
      </c>
      <c r="B23" s="60"/>
      <c r="C23" s="61"/>
      <c r="D23" s="62"/>
      <c r="E23" s="63"/>
      <c r="F23" s="64"/>
      <c r="G23" s="65" t="n">
        <f aca="false">SUM(G6,G10,G13,G15,G18)</f>
        <v>0</v>
      </c>
    </row>
    <row r="24" customFormat="false" ht="15" hidden="false" customHeight="false" outlineLevel="0" collapsed="false">
      <c r="A24" s="66" t="s">
        <v>24</v>
      </c>
      <c r="B24" s="67" t="s">
        <v>51</v>
      </c>
      <c r="C24" s="68" t="s">
        <v>52</v>
      </c>
      <c r="D24" s="69"/>
      <c r="E24" s="70"/>
      <c r="F24" s="71"/>
      <c r="G24" s="72"/>
    </row>
    <row r="25" customFormat="false" ht="15" hidden="false" customHeight="false" outlineLevel="0" collapsed="false">
      <c r="A25" s="30" t="n">
        <v>8</v>
      </c>
      <c r="B25" s="31" t="s">
        <v>53</v>
      </c>
      <c r="C25" s="32" t="s">
        <v>54</v>
      </c>
      <c r="D25" s="33" t="s">
        <v>41</v>
      </c>
      <c r="E25" s="34" t="n">
        <v>446</v>
      </c>
      <c r="F25" s="35" t="n">
        <v>0</v>
      </c>
      <c r="G25" s="36" t="n">
        <f aca="false">E25*F25</f>
        <v>0</v>
      </c>
    </row>
    <row r="26" customFormat="false" ht="14.85" hidden="false" customHeight="true" outlineLevel="0" collapsed="false">
      <c r="A26" s="37"/>
      <c r="B26" s="38"/>
      <c r="C26" s="39" t="s">
        <v>55</v>
      </c>
      <c r="D26" s="39"/>
      <c r="E26" s="39"/>
      <c r="F26" s="39"/>
      <c r="G26" s="39"/>
    </row>
    <row r="27" customFormat="false" ht="15" hidden="false" customHeight="false" outlineLevel="0" collapsed="false">
      <c r="A27" s="37"/>
      <c r="B27" s="38"/>
      <c r="C27" s="40" t="s">
        <v>56</v>
      </c>
      <c r="D27" s="41"/>
      <c r="E27" s="42" t="n">
        <v>446</v>
      </c>
      <c r="F27" s="43"/>
      <c r="G27" s="44"/>
    </row>
    <row r="28" customFormat="false" ht="15" hidden="false" customHeight="false" outlineLevel="0" collapsed="false">
      <c r="A28" s="30" t="n">
        <v>9</v>
      </c>
      <c r="B28" s="31" t="s">
        <v>57</v>
      </c>
      <c r="C28" s="32" t="s">
        <v>58</v>
      </c>
      <c r="D28" s="33" t="s">
        <v>41</v>
      </c>
      <c r="E28" s="34" t="n">
        <v>892</v>
      </c>
      <c r="F28" s="35" t="n">
        <v>0</v>
      </c>
      <c r="G28" s="36" t="n">
        <f aca="false">E28*F28</f>
        <v>0</v>
      </c>
    </row>
    <row r="29" customFormat="false" ht="15" hidden="false" customHeight="false" outlineLevel="0" collapsed="false">
      <c r="A29" s="37"/>
      <c r="B29" s="38"/>
      <c r="C29" s="40" t="s">
        <v>59</v>
      </c>
      <c r="D29" s="41"/>
      <c r="E29" s="42" t="n">
        <v>892</v>
      </c>
      <c r="F29" s="43"/>
      <c r="G29" s="44"/>
    </row>
    <row r="30" customFormat="false" ht="15" hidden="false" customHeight="false" outlineLevel="0" collapsed="false">
      <c r="A30" s="37"/>
      <c r="B30" s="38"/>
      <c r="C30" s="40" t="s">
        <v>60</v>
      </c>
      <c r="D30" s="41"/>
      <c r="E30" s="42"/>
      <c r="F30" s="43"/>
      <c r="G30" s="44"/>
    </row>
    <row r="31" customFormat="false" ht="15" hidden="false" customHeight="false" outlineLevel="0" collapsed="false">
      <c r="A31" s="30" t="n">
        <v>10</v>
      </c>
      <c r="B31" s="31" t="s">
        <v>61</v>
      </c>
      <c r="C31" s="32" t="s">
        <v>62</v>
      </c>
      <c r="D31" s="33" t="s">
        <v>41</v>
      </c>
      <c r="E31" s="34" t="n">
        <v>446</v>
      </c>
      <c r="F31" s="35" t="n">
        <v>0</v>
      </c>
      <c r="G31" s="36" t="n">
        <f aca="false">E31*F31</f>
        <v>0</v>
      </c>
    </row>
    <row r="32" customFormat="false" ht="14.85" hidden="false" customHeight="true" outlineLevel="0" collapsed="false">
      <c r="A32" s="37"/>
      <c r="B32" s="38"/>
      <c r="C32" s="39" t="s">
        <v>63</v>
      </c>
      <c r="D32" s="39"/>
      <c r="E32" s="39"/>
      <c r="F32" s="39"/>
      <c r="G32" s="39"/>
      <c r="P32" s="10" t="s">
        <v>64</v>
      </c>
    </row>
    <row r="33" customFormat="false" ht="15.75" hidden="false" customHeight="false" outlineLevel="0" collapsed="false">
      <c r="A33" s="59" t="s">
        <v>50</v>
      </c>
      <c r="B33" s="60"/>
      <c r="C33" s="73"/>
      <c r="D33" s="73"/>
      <c r="E33" s="73"/>
      <c r="F33" s="73"/>
      <c r="G33" s="65" t="n">
        <f aca="false">SUM(G25,G28,G31)</f>
        <v>0</v>
      </c>
    </row>
    <row r="34" customFormat="false" ht="15" hidden="false" customHeight="false" outlineLevel="0" collapsed="false">
      <c r="A34" s="66" t="s">
        <v>24</v>
      </c>
      <c r="B34" s="67" t="s">
        <v>65</v>
      </c>
      <c r="C34" s="68" t="s">
        <v>66</v>
      </c>
      <c r="D34" s="69"/>
      <c r="E34" s="70"/>
      <c r="F34" s="71"/>
      <c r="G34" s="72"/>
      <c r="P34" s="10" t="s">
        <v>67</v>
      </c>
    </row>
    <row r="35" customFormat="false" ht="15" hidden="false" customHeight="false" outlineLevel="0" collapsed="false">
      <c r="A35" s="74" t="n">
        <v>11</v>
      </c>
      <c r="B35" s="46" t="s">
        <v>68</v>
      </c>
      <c r="C35" s="47" t="s">
        <v>69</v>
      </c>
      <c r="D35" s="75" t="s">
        <v>70</v>
      </c>
      <c r="E35" s="76" t="n">
        <v>434</v>
      </c>
      <c r="F35" s="76" t="n">
        <v>0</v>
      </c>
      <c r="G35" s="36" t="n">
        <f aca="false">E35*F35</f>
        <v>0</v>
      </c>
      <c r="P35" s="10" t="s">
        <v>71</v>
      </c>
      <c r="Q35" s="10" t="n">
        <v>0</v>
      </c>
    </row>
    <row r="36" customFormat="false" ht="14.85" hidden="false" customHeight="true" outlineLevel="0" collapsed="false">
      <c r="A36" s="77"/>
      <c r="B36" s="78"/>
      <c r="C36" s="79" t="s">
        <v>72</v>
      </c>
      <c r="D36" s="79"/>
      <c r="E36" s="80" t="n">
        <v>434</v>
      </c>
      <c r="F36" s="81"/>
      <c r="G36" s="82"/>
      <c r="P36" s="10" t="s">
        <v>71</v>
      </c>
      <c r="Q36" s="10" t="n">
        <v>0</v>
      </c>
    </row>
    <row r="37" customFormat="false" ht="15" hidden="false" customHeight="false" outlineLevel="0" collapsed="false">
      <c r="A37" s="30" t="n">
        <v>12</v>
      </c>
      <c r="B37" s="31"/>
      <c r="C37" s="32" t="s">
        <v>73</v>
      </c>
      <c r="D37" s="33" t="s">
        <v>29</v>
      </c>
      <c r="E37" s="34" t="n">
        <v>21.72</v>
      </c>
      <c r="F37" s="35" t="n">
        <v>0</v>
      </c>
      <c r="G37" s="36" t="n">
        <f aca="false">E37*F37</f>
        <v>0</v>
      </c>
      <c r="P37" s="10" t="s">
        <v>74</v>
      </c>
    </row>
    <row r="38" customFormat="false" ht="14.85" hidden="false" customHeight="true" outlineLevel="0" collapsed="false">
      <c r="A38" s="37"/>
      <c r="B38" s="38"/>
      <c r="C38" s="79" t="s">
        <v>75</v>
      </c>
      <c r="D38" s="79"/>
      <c r="E38" s="42" t="n">
        <v>21.72</v>
      </c>
      <c r="F38" s="43"/>
      <c r="G38" s="44"/>
      <c r="P38" s="10" t="s">
        <v>76</v>
      </c>
    </row>
    <row r="39" customFormat="false" ht="15" hidden="false" customHeight="false" outlineLevel="0" collapsed="false">
      <c r="A39" s="30" t="n">
        <v>13</v>
      </c>
      <c r="B39" s="31"/>
      <c r="C39" s="32" t="s">
        <v>77</v>
      </c>
      <c r="D39" s="33" t="s">
        <v>41</v>
      </c>
      <c r="E39" s="34" t="n">
        <v>4.4</v>
      </c>
      <c r="F39" s="35" t="n">
        <v>0</v>
      </c>
      <c r="G39" s="36" t="n">
        <f aca="false">E39*F39</f>
        <v>0</v>
      </c>
      <c r="P39" s="10" t="s">
        <v>78</v>
      </c>
    </row>
    <row r="40" customFormat="false" ht="14.85" hidden="false" customHeight="true" outlineLevel="0" collapsed="false">
      <c r="A40" s="37"/>
      <c r="B40" s="38"/>
      <c r="C40" s="79" t="s">
        <v>79</v>
      </c>
      <c r="D40" s="79"/>
      <c r="E40" s="42" t="n">
        <v>4.4</v>
      </c>
      <c r="F40" s="43"/>
      <c r="G40" s="44"/>
    </row>
    <row r="41" customFormat="false" ht="15.75" hidden="false" customHeight="false" outlineLevel="0" collapsed="false">
      <c r="A41" s="59" t="s">
        <v>50</v>
      </c>
      <c r="B41" s="60"/>
      <c r="C41" s="83"/>
      <c r="D41" s="83"/>
      <c r="E41" s="63"/>
      <c r="F41" s="64"/>
      <c r="G41" s="65" t="n">
        <f aca="false">SUM(G35,G37,G39)</f>
        <v>0</v>
      </c>
    </row>
    <row r="42" customFormat="false" ht="15" hidden="false" customHeight="false" outlineLevel="0" collapsed="false">
      <c r="A42" s="66" t="s">
        <v>24</v>
      </c>
      <c r="B42" s="67" t="s">
        <v>80</v>
      </c>
      <c r="C42" s="68" t="s">
        <v>81</v>
      </c>
      <c r="D42" s="69"/>
      <c r="E42" s="70"/>
      <c r="F42" s="71"/>
      <c r="G42" s="72"/>
      <c r="P42" s="10" t="s">
        <v>82</v>
      </c>
    </row>
    <row r="43" customFormat="false" ht="15" hidden="false" customHeight="false" outlineLevel="0" collapsed="false">
      <c r="A43" s="30" t="n">
        <v>14</v>
      </c>
      <c r="B43" s="46" t="s">
        <v>83</v>
      </c>
      <c r="C43" s="47" t="s">
        <v>84</v>
      </c>
      <c r="D43" s="75" t="s">
        <v>85</v>
      </c>
      <c r="E43" s="76" t="n">
        <v>41.79</v>
      </c>
      <c r="F43" s="76" t="n">
        <v>0</v>
      </c>
      <c r="G43" s="36" t="n">
        <f aca="false">E43*F43</f>
        <v>0</v>
      </c>
    </row>
    <row r="44" customFormat="false" ht="14.85" hidden="false" customHeight="true" outlineLevel="0" collapsed="false">
      <c r="A44" s="37"/>
      <c r="B44" s="38"/>
      <c r="C44" s="51" t="s">
        <v>86</v>
      </c>
      <c r="D44" s="51"/>
      <c r="E44" s="51"/>
      <c r="F44" s="51"/>
      <c r="G44" s="51"/>
    </row>
    <row r="45" customFormat="false" ht="14.85" hidden="false" customHeight="true" outlineLevel="0" collapsed="false">
      <c r="A45" s="37"/>
      <c r="B45" s="38"/>
      <c r="C45" s="79" t="s">
        <v>87</v>
      </c>
      <c r="D45" s="79"/>
      <c r="E45" s="42" t="n">
        <v>41.79</v>
      </c>
      <c r="F45" s="43"/>
      <c r="G45" s="84"/>
    </row>
    <row r="46" customFormat="false" ht="15" hidden="false" customHeight="false" outlineLevel="0" collapsed="false">
      <c r="A46" s="74" t="n">
        <v>15</v>
      </c>
      <c r="B46" s="46" t="s">
        <v>88</v>
      </c>
      <c r="C46" s="47" t="s">
        <v>89</v>
      </c>
      <c r="D46" s="75" t="s">
        <v>85</v>
      </c>
      <c r="E46" s="76" t="n">
        <v>227.92</v>
      </c>
      <c r="F46" s="76" t="n">
        <v>0</v>
      </c>
      <c r="G46" s="85" t="n">
        <f aca="false">E46*F46</f>
        <v>0</v>
      </c>
    </row>
    <row r="47" customFormat="false" ht="15" hidden="false" customHeight="false" outlineLevel="0" collapsed="false">
      <c r="A47" s="86"/>
      <c r="B47" s="87"/>
      <c r="C47" s="40" t="s">
        <v>90</v>
      </c>
      <c r="D47" s="88"/>
      <c r="E47" s="42" t="n">
        <v>227.92</v>
      </c>
      <c r="F47" s="89"/>
      <c r="G47" s="90"/>
    </row>
    <row r="48" customFormat="false" ht="15" hidden="false" customHeight="false" outlineLevel="0" collapsed="false">
      <c r="A48" s="91" t="n">
        <v>16</v>
      </c>
      <c r="B48" s="31" t="s">
        <v>91</v>
      </c>
      <c r="C48" s="32" t="s">
        <v>92</v>
      </c>
      <c r="D48" s="33" t="s">
        <v>85</v>
      </c>
      <c r="E48" s="34" t="n">
        <v>227.92</v>
      </c>
      <c r="F48" s="35" t="n">
        <v>0</v>
      </c>
      <c r="G48" s="36" t="n">
        <f aca="false">SUM(E48*F48)</f>
        <v>0</v>
      </c>
    </row>
    <row r="49" customFormat="false" ht="15" hidden="false" customHeight="false" outlineLevel="0" collapsed="false">
      <c r="A49" s="86"/>
      <c r="B49" s="38"/>
      <c r="C49" s="40" t="s">
        <v>90</v>
      </c>
      <c r="D49" s="41"/>
      <c r="E49" s="42" t="n">
        <v>227.92</v>
      </c>
      <c r="F49" s="43"/>
      <c r="G49" s="44"/>
    </row>
    <row r="50" customFormat="false" ht="15.75" hidden="false" customHeight="false" outlineLevel="0" collapsed="false">
      <c r="A50" s="59" t="s">
        <v>50</v>
      </c>
      <c r="B50" s="60"/>
      <c r="C50" s="61"/>
      <c r="D50" s="62"/>
      <c r="E50" s="63"/>
      <c r="F50" s="64"/>
      <c r="G50" s="65" t="n">
        <f aca="false">SUM(G43,G46,G48)</f>
        <v>0</v>
      </c>
    </row>
    <row r="51" customFormat="false" ht="15.75" hidden="false" customHeight="false" outlineLevel="0" collapsed="false">
      <c r="A51" s="59"/>
      <c r="B51" s="60"/>
      <c r="C51" s="61"/>
      <c r="D51" s="62"/>
      <c r="E51" s="63"/>
      <c r="F51" s="64"/>
      <c r="G51" s="65"/>
    </row>
    <row r="52" customFormat="false" ht="15.75" hidden="false" customHeight="false" outlineLevel="0" collapsed="false">
      <c r="A52" s="92" t="s">
        <v>23</v>
      </c>
      <c r="B52" s="93"/>
      <c r="C52" s="94"/>
      <c r="D52" s="95"/>
      <c r="E52" s="96"/>
      <c r="F52" s="96"/>
      <c r="G52" s="97" t="n">
        <f aca="false">SUM(G23,G33,G41,G50)</f>
        <v>0</v>
      </c>
    </row>
    <row r="53" customFormat="false" ht="15" hidden="false" customHeight="false" outlineLevel="0" collapsed="false">
      <c r="A53" s="98"/>
      <c r="B53" s="98"/>
      <c r="C53" s="99"/>
      <c r="D53" s="100"/>
      <c r="E53" s="101"/>
      <c r="F53" s="101"/>
      <c r="G53" s="101"/>
    </row>
    <row r="54" customFormat="false" ht="15" hidden="false" customHeight="false" outlineLevel="0" collapsed="false">
      <c r="A54" s="101"/>
      <c r="B54" s="102"/>
      <c r="C54" s="99"/>
      <c r="D54" s="100"/>
      <c r="E54" s="101"/>
      <c r="F54" s="101"/>
      <c r="G54" s="101"/>
    </row>
    <row r="55" customFormat="false" ht="15" hidden="false" customHeight="false" outlineLevel="0" collapsed="false">
      <c r="A55" s="101"/>
      <c r="B55" s="102"/>
      <c r="C55" s="99"/>
      <c r="D55" s="100"/>
      <c r="E55" s="101"/>
      <c r="F55" s="101"/>
      <c r="G55" s="101"/>
    </row>
    <row r="56" customFormat="false" ht="15" hidden="false" customHeight="false" outlineLevel="0" collapsed="false">
      <c r="A56" s="101"/>
      <c r="B56" s="102"/>
      <c r="C56" s="99"/>
      <c r="D56" s="100"/>
      <c r="E56" s="101"/>
      <c r="F56" s="101"/>
      <c r="G56" s="101"/>
    </row>
    <row r="57" customFormat="false" ht="15" hidden="false" customHeight="false" outlineLevel="0" collapsed="false">
      <c r="C57" s="16"/>
    </row>
    <row r="58" customFormat="false" ht="15" hidden="false" customHeight="false" outlineLevel="0" collapsed="false">
      <c r="C58" s="16"/>
    </row>
    <row r="59" customFormat="false" ht="15" hidden="false" customHeight="false" outlineLevel="0" collapsed="false">
      <c r="C59" s="16"/>
    </row>
    <row r="60" customFormat="false" ht="15" hidden="false" customHeight="false" outlineLevel="0" collapsed="false">
      <c r="C60" s="16"/>
    </row>
    <row r="61" customFormat="false" ht="15" hidden="false" customHeight="false" outlineLevel="0" collapsed="false">
      <c r="C61" s="16"/>
    </row>
    <row r="62" customFormat="false" ht="15" hidden="false" customHeight="false" outlineLevel="0" collapsed="false">
      <c r="C62" s="16"/>
    </row>
    <row r="63" customFormat="false" ht="15" hidden="false" customHeight="false" outlineLevel="0" collapsed="false">
      <c r="C63" s="16"/>
    </row>
    <row r="64" customFormat="false" ht="15" hidden="false" customHeight="false" outlineLevel="0" collapsed="false">
      <c r="C64" s="16"/>
    </row>
    <row r="65" customFormat="false" ht="15" hidden="false" customHeight="false" outlineLevel="0" collapsed="false">
      <c r="C65" s="16"/>
    </row>
    <row r="66" customFormat="false" ht="15" hidden="false" customHeight="false" outlineLevel="0" collapsed="false">
      <c r="C66" s="16"/>
    </row>
    <row r="67" customFormat="false" ht="15" hidden="false" customHeight="false" outlineLevel="0" collapsed="false">
      <c r="C67" s="16"/>
    </row>
    <row r="68" customFormat="false" ht="15" hidden="false" customHeight="false" outlineLevel="0" collapsed="false">
      <c r="C68" s="16"/>
    </row>
    <row r="69" customFormat="false" ht="15" hidden="false" customHeight="false" outlineLevel="0" collapsed="false">
      <c r="C69" s="16"/>
    </row>
    <row r="70" customFormat="false" ht="15" hidden="false" customHeight="false" outlineLevel="0" collapsed="false">
      <c r="C70" s="16"/>
    </row>
    <row r="71" customFormat="false" ht="15" hidden="false" customHeight="false" outlineLevel="0" collapsed="false">
      <c r="C71" s="16"/>
    </row>
    <row r="72" customFormat="false" ht="15" hidden="false" customHeight="false" outlineLevel="0" collapsed="false">
      <c r="C72" s="16"/>
    </row>
    <row r="73" customFormat="false" ht="15" hidden="false" customHeight="false" outlineLevel="0" collapsed="false">
      <c r="C73" s="16"/>
    </row>
    <row r="74" customFormat="false" ht="15" hidden="false" customHeight="false" outlineLevel="0" collapsed="false">
      <c r="C74" s="16"/>
    </row>
    <row r="75" customFormat="false" ht="15" hidden="false" customHeight="false" outlineLevel="0" collapsed="false">
      <c r="C75" s="16"/>
    </row>
    <row r="76" customFormat="false" ht="15" hidden="false" customHeight="false" outlineLevel="0" collapsed="false">
      <c r="C76" s="16"/>
    </row>
    <row r="77" customFormat="false" ht="15" hidden="false" customHeight="false" outlineLevel="0" collapsed="false">
      <c r="C77" s="16"/>
    </row>
    <row r="78" customFormat="false" ht="15" hidden="false" customHeight="false" outlineLevel="0" collapsed="false">
      <c r="C78" s="16"/>
    </row>
    <row r="79" customFormat="false" ht="15" hidden="false" customHeight="false" outlineLevel="0" collapsed="false">
      <c r="C79" s="16"/>
    </row>
    <row r="80" customFormat="false" ht="15" hidden="false" customHeight="false" outlineLevel="0" collapsed="false">
      <c r="C80" s="16"/>
    </row>
    <row r="81" customFormat="false" ht="15" hidden="false" customHeight="false" outlineLevel="0" collapsed="false">
      <c r="C81" s="16"/>
    </row>
    <row r="82" customFormat="false" ht="15" hidden="false" customHeight="false" outlineLevel="0" collapsed="false">
      <c r="C82" s="16"/>
    </row>
    <row r="83" customFormat="false" ht="15" hidden="false" customHeight="false" outlineLevel="0" collapsed="false">
      <c r="C83" s="16"/>
    </row>
    <row r="84" customFormat="false" ht="15" hidden="false" customHeight="false" outlineLevel="0" collapsed="false">
      <c r="C84" s="16"/>
    </row>
    <row r="85" customFormat="false" ht="15" hidden="false" customHeight="false" outlineLevel="0" collapsed="false">
      <c r="C85" s="16"/>
    </row>
    <row r="86" customFormat="false" ht="15" hidden="false" customHeight="false" outlineLevel="0" collapsed="false">
      <c r="C86" s="16"/>
    </row>
    <row r="87" customFormat="false" ht="15" hidden="false" customHeight="false" outlineLevel="0" collapsed="false">
      <c r="C87" s="16"/>
    </row>
    <row r="88" customFormat="false" ht="15" hidden="false" customHeight="false" outlineLevel="0" collapsed="false">
      <c r="C88" s="16"/>
    </row>
    <row r="89" customFormat="false" ht="15" hidden="false" customHeight="false" outlineLevel="0" collapsed="false">
      <c r="C89" s="16"/>
    </row>
    <row r="90" customFormat="false" ht="15" hidden="false" customHeight="false" outlineLevel="0" collapsed="false">
      <c r="C90" s="16"/>
    </row>
    <row r="91" customFormat="false" ht="15" hidden="false" customHeight="false" outlineLevel="0" collapsed="false">
      <c r="C91" s="16"/>
    </row>
    <row r="92" customFormat="false" ht="15" hidden="false" customHeight="false" outlineLevel="0" collapsed="false">
      <c r="C92" s="16"/>
    </row>
    <row r="93" customFormat="false" ht="15" hidden="false" customHeight="false" outlineLevel="0" collapsed="false">
      <c r="C93" s="16"/>
    </row>
    <row r="94" customFormat="false" ht="15" hidden="false" customHeight="false" outlineLevel="0" collapsed="false">
      <c r="C94" s="16"/>
    </row>
    <row r="95" customFormat="false" ht="15" hidden="false" customHeight="false" outlineLevel="0" collapsed="false">
      <c r="C95" s="16"/>
    </row>
    <row r="96" customFormat="false" ht="15" hidden="false" customHeight="false" outlineLevel="0" collapsed="false">
      <c r="C96" s="16"/>
    </row>
    <row r="97" customFormat="false" ht="15" hidden="false" customHeight="false" outlineLevel="0" collapsed="false">
      <c r="C97" s="16"/>
    </row>
    <row r="98" customFormat="false" ht="15" hidden="false" customHeight="false" outlineLevel="0" collapsed="false">
      <c r="C98" s="16"/>
    </row>
    <row r="99" customFormat="false" ht="15" hidden="false" customHeight="false" outlineLevel="0" collapsed="false">
      <c r="C99" s="16"/>
    </row>
    <row r="100" customFormat="false" ht="15" hidden="false" customHeight="false" outlineLevel="0" collapsed="false">
      <c r="C100" s="16"/>
    </row>
    <row r="101" customFormat="false" ht="15" hidden="false" customHeight="false" outlineLevel="0" collapsed="false">
      <c r="C101" s="16"/>
    </row>
    <row r="102" customFormat="false" ht="15" hidden="false" customHeight="false" outlineLevel="0" collapsed="false">
      <c r="C102" s="16"/>
    </row>
    <row r="103" customFormat="false" ht="15" hidden="false" customHeight="false" outlineLevel="0" collapsed="false">
      <c r="C103" s="16"/>
    </row>
    <row r="104" customFormat="false" ht="15" hidden="false" customHeight="false" outlineLevel="0" collapsed="false">
      <c r="C104" s="16"/>
    </row>
    <row r="105" customFormat="false" ht="15" hidden="false" customHeight="false" outlineLevel="0" collapsed="false">
      <c r="C105" s="16"/>
    </row>
    <row r="106" customFormat="false" ht="15" hidden="false" customHeight="false" outlineLevel="0" collapsed="false">
      <c r="C106" s="16"/>
    </row>
    <row r="107" customFormat="false" ht="15" hidden="false" customHeight="false" outlineLevel="0" collapsed="false">
      <c r="C107" s="16"/>
    </row>
    <row r="108" customFormat="false" ht="15" hidden="false" customHeight="false" outlineLevel="0" collapsed="false">
      <c r="C108" s="16"/>
    </row>
    <row r="109" customFormat="false" ht="15" hidden="false" customHeight="false" outlineLevel="0" collapsed="false">
      <c r="C109" s="16"/>
    </row>
    <row r="110" customFormat="false" ht="15" hidden="false" customHeight="false" outlineLevel="0" collapsed="false">
      <c r="C110" s="16"/>
    </row>
    <row r="111" customFormat="false" ht="15" hidden="false" customHeight="false" outlineLevel="0" collapsed="false">
      <c r="C111" s="16"/>
    </row>
    <row r="112" customFormat="false" ht="15" hidden="false" customHeight="false" outlineLevel="0" collapsed="false">
      <c r="C112" s="16"/>
    </row>
    <row r="113" customFormat="false" ht="15" hidden="false" customHeight="false" outlineLevel="0" collapsed="false">
      <c r="C113" s="16"/>
    </row>
    <row r="114" customFormat="false" ht="15" hidden="false" customHeight="false" outlineLevel="0" collapsed="false">
      <c r="C114" s="16"/>
    </row>
    <row r="115" customFormat="false" ht="15" hidden="false" customHeight="false" outlineLevel="0" collapsed="false">
      <c r="C115" s="16"/>
    </row>
    <row r="116" customFormat="false" ht="15" hidden="false" customHeight="false" outlineLevel="0" collapsed="false">
      <c r="C116" s="16"/>
    </row>
    <row r="117" customFormat="false" ht="15" hidden="false" customHeight="false" outlineLevel="0" collapsed="false">
      <c r="C117" s="16"/>
    </row>
    <row r="118" customFormat="false" ht="15" hidden="false" customHeight="false" outlineLevel="0" collapsed="false">
      <c r="C118" s="16"/>
    </row>
    <row r="119" customFormat="false" ht="15" hidden="false" customHeight="false" outlineLevel="0" collapsed="false">
      <c r="C119" s="16"/>
    </row>
    <row r="120" customFormat="false" ht="15" hidden="false" customHeight="false" outlineLevel="0" collapsed="false">
      <c r="C120" s="16"/>
    </row>
    <row r="121" customFormat="false" ht="15" hidden="false" customHeight="false" outlineLevel="0" collapsed="false">
      <c r="C121" s="16"/>
    </row>
    <row r="122" customFormat="false" ht="15" hidden="false" customHeight="false" outlineLevel="0" collapsed="false">
      <c r="C122" s="16"/>
    </row>
    <row r="123" customFormat="false" ht="15" hidden="false" customHeight="false" outlineLevel="0" collapsed="false">
      <c r="C123" s="16"/>
    </row>
    <row r="124" customFormat="false" ht="15" hidden="false" customHeight="false" outlineLevel="0" collapsed="false">
      <c r="C124" s="16"/>
    </row>
    <row r="125" customFormat="false" ht="15" hidden="false" customHeight="false" outlineLevel="0" collapsed="false">
      <c r="C125" s="16"/>
    </row>
    <row r="126" customFormat="false" ht="15" hidden="false" customHeight="false" outlineLevel="0" collapsed="false">
      <c r="C126" s="16"/>
    </row>
    <row r="127" customFormat="false" ht="15" hidden="false" customHeight="false" outlineLevel="0" collapsed="false">
      <c r="C127" s="16"/>
    </row>
    <row r="128" customFormat="false" ht="15" hidden="false" customHeight="false" outlineLevel="0" collapsed="false">
      <c r="C128" s="16"/>
    </row>
    <row r="129" customFormat="false" ht="15" hidden="false" customHeight="false" outlineLevel="0" collapsed="false">
      <c r="C129" s="16"/>
    </row>
    <row r="130" customFormat="false" ht="15" hidden="false" customHeight="false" outlineLevel="0" collapsed="false">
      <c r="C130" s="16"/>
    </row>
    <row r="131" customFormat="false" ht="15" hidden="false" customHeight="false" outlineLevel="0" collapsed="false">
      <c r="C131" s="16"/>
    </row>
    <row r="132" customFormat="false" ht="15" hidden="false" customHeight="false" outlineLevel="0" collapsed="false">
      <c r="C132" s="16"/>
    </row>
    <row r="133" customFormat="false" ht="15" hidden="false" customHeight="false" outlineLevel="0" collapsed="false">
      <c r="C133" s="16"/>
    </row>
    <row r="134" customFormat="false" ht="15" hidden="false" customHeight="false" outlineLevel="0" collapsed="false">
      <c r="C134" s="16"/>
    </row>
    <row r="135" customFormat="false" ht="15" hidden="false" customHeight="false" outlineLevel="0" collapsed="false">
      <c r="C135" s="16"/>
    </row>
    <row r="136" customFormat="false" ht="15" hidden="false" customHeight="false" outlineLevel="0" collapsed="false">
      <c r="C136" s="16"/>
    </row>
    <row r="137" customFormat="false" ht="15" hidden="false" customHeight="false" outlineLevel="0" collapsed="false">
      <c r="C137" s="16"/>
    </row>
    <row r="138" customFormat="false" ht="15" hidden="false" customHeight="false" outlineLevel="0" collapsed="false">
      <c r="C138" s="16"/>
    </row>
    <row r="139" customFormat="false" ht="15" hidden="false" customHeight="false" outlineLevel="0" collapsed="false">
      <c r="C139" s="16"/>
    </row>
    <row r="140" customFormat="false" ht="15" hidden="false" customHeight="false" outlineLevel="0" collapsed="false">
      <c r="C140" s="16"/>
    </row>
    <row r="141" customFormat="false" ht="15" hidden="false" customHeight="false" outlineLevel="0" collapsed="false">
      <c r="C141" s="16"/>
    </row>
    <row r="142" customFormat="false" ht="15" hidden="false" customHeight="false" outlineLevel="0" collapsed="false">
      <c r="C142" s="16"/>
    </row>
    <row r="143" customFormat="false" ht="15" hidden="false" customHeight="false" outlineLevel="0" collapsed="false">
      <c r="C143" s="16"/>
    </row>
    <row r="144" customFormat="false" ht="15" hidden="false" customHeight="false" outlineLevel="0" collapsed="false">
      <c r="C144" s="16"/>
    </row>
    <row r="145" customFormat="false" ht="15" hidden="false" customHeight="false" outlineLevel="0" collapsed="false">
      <c r="C145" s="16"/>
    </row>
    <row r="146" customFormat="false" ht="15" hidden="false" customHeight="false" outlineLevel="0" collapsed="false">
      <c r="C146" s="16"/>
    </row>
    <row r="147" customFormat="false" ht="15" hidden="false" customHeight="false" outlineLevel="0" collapsed="false">
      <c r="C147" s="16"/>
    </row>
    <row r="148" customFormat="false" ht="15" hidden="false" customHeight="false" outlineLevel="0" collapsed="false">
      <c r="C148" s="16"/>
    </row>
    <row r="149" customFormat="false" ht="15" hidden="false" customHeight="false" outlineLevel="0" collapsed="false">
      <c r="C149" s="16"/>
    </row>
    <row r="150" customFormat="false" ht="15" hidden="false" customHeight="false" outlineLevel="0" collapsed="false">
      <c r="C150" s="16"/>
    </row>
    <row r="151" customFormat="false" ht="15" hidden="false" customHeight="false" outlineLevel="0" collapsed="false">
      <c r="C151" s="16"/>
    </row>
    <row r="152" customFormat="false" ht="15" hidden="false" customHeight="false" outlineLevel="0" collapsed="false">
      <c r="C152" s="16"/>
    </row>
    <row r="153" customFormat="false" ht="15" hidden="false" customHeight="false" outlineLevel="0" collapsed="false">
      <c r="C153" s="16"/>
    </row>
    <row r="154" customFormat="false" ht="15" hidden="false" customHeight="false" outlineLevel="0" collapsed="false">
      <c r="C154" s="16"/>
    </row>
    <row r="155" customFormat="false" ht="15" hidden="false" customHeight="false" outlineLevel="0" collapsed="false">
      <c r="C155" s="16"/>
    </row>
    <row r="156" customFormat="false" ht="15" hidden="false" customHeight="false" outlineLevel="0" collapsed="false">
      <c r="C156" s="16"/>
    </row>
    <row r="157" customFormat="false" ht="15" hidden="false" customHeight="false" outlineLevel="0" collapsed="false">
      <c r="C157" s="16"/>
    </row>
    <row r="158" customFormat="false" ht="15" hidden="false" customHeight="false" outlineLevel="0" collapsed="false">
      <c r="C158" s="16"/>
    </row>
    <row r="159" customFormat="false" ht="15" hidden="false" customHeight="false" outlineLevel="0" collapsed="false">
      <c r="C159" s="16"/>
    </row>
    <row r="160" customFormat="false" ht="15" hidden="false" customHeight="false" outlineLevel="0" collapsed="false">
      <c r="C160" s="16"/>
    </row>
    <row r="161" customFormat="false" ht="15" hidden="false" customHeight="false" outlineLevel="0" collapsed="false">
      <c r="C161" s="16"/>
    </row>
    <row r="162" customFormat="false" ht="15" hidden="false" customHeight="false" outlineLevel="0" collapsed="false">
      <c r="C162" s="16"/>
    </row>
    <row r="163" customFormat="false" ht="15" hidden="false" customHeight="false" outlineLevel="0" collapsed="false">
      <c r="C163" s="16"/>
    </row>
    <row r="164" customFormat="false" ht="15" hidden="false" customHeight="false" outlineLevel="0" collapsed="false">
      <c r="C164" s="16"/>
    </row>
    <row r="165" customFormat="false" ht="15" hidden="false" customHeight="false" outlineLevel="0" collapsed="false">
      <c r="C165" s="16"/>
    </row>
    <row r="166" customFormat="false" ht="15" hidden="false" customHeight="false" outlineLevel="0" collapsed="false">
      <c r="C166" s="16"/>
    </row>
    <row r="167" customFormat="false" ht="15" hidden="false" customHeight="false" outlineLevel="0" collapsed="false">
      <c r="C167" s="16"/>
    </row>
    <row r="168" customFormat="false" ht="15" hidden="false" customHeight="false" outlineLevel="0" collapsed="false">
      <c r="C168" s="16"/>
    </row>
    <row r="169" customFormat="false" ht="15" hidden="false" customHeight="false" outlineLevel="0" collapsed="false">
      <c r="C169" s="16"/>
    </row>
    <row r="170" customFormat="false" ht="15" hidden="false" customHeight="false" outlineLevel="0" collapsed="false">
      <c r="C170" s="16"/>
    </row>
    <row r="171" customFormat="false" ht="15" hidden="false" customHeight="false" outlineLevel="0" collapsed="false">
      <c r="C171" s="16"/>
    </row>
    <row r="172" customFormat="false" ht="15" hidden="false" customHeight="false" outlineLevel="0" collapsed="false">
      <c r="C172" s="16"/>
    </row>
    <row r="173" customFormat="false" ht="15" hidden="false" customHeight="false" outlineLevel="0" collapsed="false">
      <c r="C173" s="16"/>
    </row>
    <row r="174" customFormat="false" ht="15" hidden="false" customHeight="false" outlineLevel="0" collapsed="false">
      <c r="C174" s="16"/>
    </row>
    <row r="175" customFormat="false" ht="15" hidden="false" customHeight="false" outlineLevel="0" collapsed="false">
      <c r="C175" s="16"/>
    </row>
    <row r="176" customFormat="false" ht="15" hidden="false" customHeight="false" outlineLevel="0" collapsed="false">
      <c r="C176" s="16"/>
    </row>
    <row r="177" customFormat="false" ht="15" hidden="false" customHeight="false" outlineLevel="0" collapsed="false">
      <c r="C177" s="16"/>
    </row>
    <row r="178" customFormat="false" ht="15" hidden="false" customHeight="false" outlineLevel="0" collapsed="false">
      <c r="C178" s="16"/>
    </row>
    <row r="179" customFormat="false" ht="15" hidden="false" customHeight="false" outlineLevel="0" collapsed="false">
      <c r="C179" s="16"/>
    </row>
    <row r="180" customFormat="false" ht="15" hidden="false" customHeight="false" outlineLevel="0" collapsed="false">
      <c r="C180" s="16"/>
    </row>
    <row r="181" customFormat="false" ht="15" hidden="false" customHeight="false" outlineLevel="0" collapsed="false">
      <c r="C181" s="16"/>
    </row>
    <row r="182" customFormat="false" ht="15" hidden="false" customHeight="false" outlineLevel="0" collapsed="false">
      <c r="C182" s="16"/>
    </row>
    <row r="183" customFormat="false" ht="15" hidden="false" customHeight="false" outlineLevel="0" collapsed="false">
      <c r="C183" s="16"/>
    </row>
    <row r="184" customFormat="false" ht="15" hidden="false" customHeight="false" outlineLevel="0" collapsed="false">
      <c r="C184" s="16"/>
    </row>
    <row r="185" customFormat="false" ht="15" hidden="false" customHeight="false" outlineLevel="0" collapsed="false">
      <c r="C185" s="16"/>
    </row>
    <row r="186" customFormat="false" ht="15" hidden="false" customHeight="false" outlineLevel="0" collapsed="false">
      <c r="C186" s="16"/>
    </row>
    <row r="187" customFormat="false" ht="15" hidden="false" customHeight="false" outlineLevel="0" collapsed="false">
      <c r="C187" s="16"/>
    </row>
    <row r="188" customFormat="false" ht="15" hidden="false" customHeight="false" outlineLevel="0" collapsed="false">
      <c r="C188" s="16"/>
    </row>
    <row r="189" customFormat="false" ht="15" hidden="false" customHeight="false" outlineLevel="0" collapsed="false">
      <c r="C189" s="16"/>
    </row>
    <row r="190" customFormat="false" ht="15" hidden="false" customHeight="false" outlineLevel="0" collapsed="false">
      <c r="C190" s="16"/>
    </row>
    <row r="191" customFormat="false" ht="15" hidden="false" customHeight="false" outlineLevel="0" collapsed="false">
      <c r="C191" s="16"/>
    </row>
    <row r="192" customFormat="false" ht="15" hidden="false" customHeight="false" outlineLevel="0" collapsed="false">
      <c r="C192" s="16"/>
    </row>
    <row r="193" customFormat="false" ht="15" hidden="false" customHeight="false" outlineLevel="0" collapsed="false">
      <c r="C193" s="16"/>
    </row>
    <row r="194" customFormat="false" ht="15" hidden="false" customHeight="false" outlineLevel="0" collapsed="false">
      <c r="C194" s="16"/>
    </row>
    <row r="195" customFormat="false" ht="15" hidden="false" customHeight="false" outlineLevel="0" collapsed="false">
      <c r="C195" s="16"/>
    </row>
    <row r="196" customFormat="false" ht="15" hidden="false" customHeight="false" outlineLevel="0" collapsed="false">
      <c r="C196" s="16"/>
    </row>
    <row r="197" customFormat="false" ht="15" hidden="false" customHeight="false" outlineLevel="0" collapsed="false">
      <c r="C197" s="16"/>
    </row>
    <row r="198" customFormat="false" ht="15" hidden="false" customHeight="false" outlineLevel="0" collapsed="false">
      <c r="C198" s="16"/>
    </row>
    <row r="199" customFormat="false" ht="15" hidden="false" customHeight="false" outlineLevel="0" collapsed="false">
      <c r="C199" s="16"/>
    </row>
    <row r="200" customFormat="false" ht="15" hidden="false" customHeight="false" outlineLevel="0" collapsed="false">
      <c r="C200" s="16"/>
    </row>
    <row r="201" customFormat="false" ht="15" hidden="false" customHeight="false" outlineLevel="0" collapsed="false">
      <c r="C201" s="16"/>
    </row>
    <row r="202" customFormat="false" ht="15" hidden="false" customHeight="false" outlineLevel="0" collapsed="false">
      <c r="C202" s="16"/>
    </row>
    <row r="203" customFormat="false" ht="15" hidden="false" customHeight="false" outlineLevel="0" collapsed="false">
      <c r="C203" s="16"/>
    </row>
    <row r="204" customFormat="false" ht="15" hidden="false" customHeight="false" outlineLevel="0" collapsed="false">
      <c r="C204" s="16"/>
    </row>
    <row r="205" customFormat="false" ht="15" hidden="false" customHeight="false" outlineLevel="0" collapsed="false">
      <c r="C205" s="16"/>
    </row>
    <row r="206" customFormat="false" ht="15" hidden="false" customHeight="false" outlineLevel="0" collapsed="false">
      <c r="C206" s="16"/>
    </row>
    <row r="207" customFormat="false" ht="15" hidden="false" customHeight="false" outlineLevel="0" collapsed="false">
      <c r="C207" s="16"/>
    </row>
    <row r="208" customFormat="false" ht="15" hidden="false" customHeight="false" outlineLevel="0" collapsed="false">
      <c r="C208" s="16"/>
    </row>
    <row r="209" customFormat="false" ht="15" hidden="false" customHeight="false" outlineLevel="0" collapsed="false">
      <c r="C209" s="16"/>
    </row>
    <row r="210" customFormat="false" ht="15" hidden="false" customHeight="false" outlineLevel="0" collapsed="false">
      <c r="C210" s="16"/>
    </row>
    <row r="211" customFormat="false" ht="15" hidden="false" customHeight="false" outlineLevel="0" collapsed="false">
      <c r="C211" s="16"/>
    </row>
    <row r="212" customFormat="false" ht="15" hidden="false" customHeight="false" outlineLevel="0" collapsed="false">
      <c r="C212" s="16"/>
    </row>
    <row r="213" customFormat="false" ht="15" hidden="false" customHeight="false" outlineLevel="0" collapsed="false">
      <c r="C213" s="16"/>
    </row>
    <row r="214" customFormat="false" ht="15" hidden="false" customHeight="false" outlineLevel="0" collapsed="false">
      <c r="C214" s="16"/>
    </row>
    <row r="215" customFormat="false" ht="15" hidden="false" customHeight="false" outlineLevel="0" collapsed="false">
      <c r="C215" s="16"/>
    </row>
    <row r="216" customFormat="false" ht="15" hidden="false" customHeight="false" outlineLevel="0" collapsed="false">
      <c r="C216" s="16"/>
    </row>
    <row r="217" customFormat="false" ht="15" hidden="false" customHeight="false" outlineLevel="0" collapsed="false">
      <c r="C217" s="16"/>
    </row>
    <row r="218" customFormat="false" ht="15" hidden="false" customHeight="false" outlineLevel="0" collapsed="false">
      <c r="C218" s="16"/>
    </row>
    <row r="219" customFormat="false" ht="15" hidden="false" customHeight="false" outlineLevel="0" collapsed="false">
      <c r="C219" s="16"/>
    </row>
    <row r="220" customFormat="false" ht="15" hidden="false" customHeight="false" outlineLevel="0" collapsed="false">
      <c r="C220" s="16"/>
    </row>
    <row r="221" customFormat="false" ht="15" hidden="false" customHeight="false" outlineLevel="0" collapsed="false">
      <c r="C221" s="16"/>
    </row>
    <row r="222" customFormat="false" ht="15" hidden="false" customHeight="false" outlineLevel="0" collapsed="false">
      <c r="C222" s="16"/>
    </row>
    <row r="223" customFormat="false" ht="15" hidden="false" customHeight="false" outlineLevel="0" collapsed="false">
      <c r="C223" s="16"/>
    </row>
    <row r="224" customFormat="false" ht="15" hidden="false" customHeight="false" outlineLevel="0" collapsed="false">
      <c r="C224" s="16"/>
    </row>
    <row r="225" customFormat="false" ht="15" hidden="false" customHeight="false" outlineLevel="0" collapsed="false">
      <c r="C225" s="16"/>
    </row>
    <row r="226" customFormat="false" ht="15" hidden="false" customHeight="false" outlineLevel="0" collapsed="false">
      <c r="C226" s="16"/>
    </row>
    <row r="227" customFormat="false" ht="15" hidden="false" customHeight="false" outlineLevel="0" collapsed="false">
      <c r="C227" s="16"/>
    </row>
    <row r="228" customFormat="false" ht="15" hidden="false" customHeight="false" outlineLevel="0" collapsed="false">
      <c r="C228" s="16"/>
    </row>
    <row r="229" customFormat="false" ht="15" hidden="false" customHeight="false" outlineLevel="0" collapsed="false">
      <c r="C229" s="16"/>
    </row>
    <row r="230" customFormat="false" ht="15" hidden="false" customHeight="false" outlineLevel="0" collapsed="false">
      <c r="C230" s="16"/>
    </row>
    <row r="231" customFormat="false" ht="15" hidden="false" customHeight="false" outlineLevel="0" collapsed="false">
      <c r="C231" s="16"/>
    </row>
    <row r="232" customFormat="false" ht="15" hidden="false" customHeight="false" outlineLevel="0" collapsed="false">
      <c r="C232" s="16"/>
    </row>
    <row r="233" customFormat="false" ht="15" hidden="false" customHeight="false" outlineLevel="0" collapsed="false">
      <c r="C233" s="16"/>
    </row>
    <row r="234" customFormat="false" ht="15" hidden="false" customHeight="false" outlineLevel="0" collapsed="false">
      <c r="C234" s="16"/>
    </row>
    <row r="235" customFormat="false" ht="15" hidden="false" customHeight="false" outlineLevel="0" collapsed="false">
      <c r="C235" s="16"/>
    </row>
    <row r="236" customFormat="false" ht="15" hidden="false" customHeight="false" outlineLevel="0" collapsed="false">
      <c r="C236" s="16"/>
    </row>
    <row r="237" customFormat="false" ht="15" hidden="false" customHeight="false" outlineLevel="0" collapsed="false">
      <c r="C237" s="16"/>
    </row>
    <row r="238" customFormat="false" ht="15" hidden="false" customHeight="false" outlineLevel="0" collapsed="false">
      <c r="C238" s="16"/>
    </row>
    <row r="239" customFormat="false" ht="15" hidden="false" customHeight="false" outlineLevel="0" collapsed="false">
      <c r="C239" s="16"/>
    </row>
    <row r="240" customFormat="false" ht="15" hidden="false" customHeight="false" outlineLevel="0" collapsed="false">
      <c r="C240" s="16"/>
    </row>
    <row r="241" customFormat="false" ht="15" hidden="false" customHeight="false" outlineLevel="0" collapsed="false">
      <c r="C241" s="16"/>
    </row>
    <row r="242" customFormat="false" ht="15" hidden="false" customHeight="false" outlineLevel="0" collapsed="false">
      <c r="C242" s="16"/>
    </row>
    <row r="243" customFormat="false" ht="15" hidden="false" customHeight="false" outlineLevel="0" collapsed="false">
      <c r="C243" s="16"/>
    </row>
    <row r="244" customFormat="false" ht="15" hidden="false" customHeight="false" outlineLevel="0" collapsed="false">
      <c r="C244" s="16"/>
    </row>
    <row r="245" customFormat="false" ht="15" hidden="false" customHeight="false" outlineLevel="0" collapsed="false">
      <c r="C245" s="16"/>
    </row>
    <row r="246" customFormat="false" ht="15" hidden="false" customHeight="false" outlineLevel="0" collapsed="false">
      <c r="C246" s="16"/>
    </row>
    <row r="247" customFormat="false" ht="15" hidden="false" customHeight="false" outlineLevel="0" collapsed="false">
      <c r="C247" s="16"/>
    </row>
    <row r="248" customFormat="false" ht="15" hidden="false" customHeight="false" outlineLevel="0" collapsed="false">
      <c r="C248" s="16"/>
    </row>
    <row r="249" customFormat="false" ht="15" hidden="false" customHeight="false" outlineLevel="0" collapsed="false">
      <c r="C249" s="16"/>
    </row>
    <row r="250" customFormat="false" ht="15" hidden="false" customHeight="false" outlineLevel="0" collapsed="false">
      <c r="C250" s="16"/>
    </row>
    <row r="251" customFormat="false" ht="15" hidden="false" customHeight="false" outlineLevel="0" collapsed="false">
      <c r="C251" s="16"/>
    </row>
    <row r="252" customFormat="false" ht="15" hidden="false" customHeight="false" outlineLevel="0" collapsed="false">
      <c r="C252" s="16"/>
    </row>
    <row r="253" customFormat="false" ht="15" hidden="false" customHeight="false" outlineLevel="0" collapsed="false">
      <c r="C253" s="16"/>
    </row>
    <row r="254" customFormat="false" ht="15" hidden="false" customHeight="false" outlineLevel="0" collapsed="false">
      <c r="C254" s="16"/>
    </row>
    <row r="255" customFormat="false" ht="15" hidden="false" customHeight="false" outlineLevel="0" collapsed="false">
      <c r="C255" s="16"/>
    </row>
    <row r="256" customFormat="false" ht="15" hidden="false" customHeight="false" outlineLevel="0" collapsed="false">
      <c r="C256" s="16"/>
    </row>
    <row r="257" customFormat="false" ht="15" hidden="false" customHeight="false" outlineLevel="0" collapsed="false">
      <c r="C257" s="16"/>
    </row>
    <row r="258" customFormat="false" ht="15" hidden="false" customHeight="false" outlineLevel="0" collapsed="false">
      <c r="C258" s="16"/>
    </row>
    <row r="259" customFormat="false" ht="15" hidden="false" customHeight="false" outlineLevel="0" collapsed="false">
      <c r="C259" s="16"/>
    </row>
    <row r="260" customFormat="false" ht="15" hidden="false" customHeight="false" outlineLevel="0" collapsed="false">
      <c r="C260" s="16"/>
    </row>
    <row r="261" customFormat="false" ht="15" hidden="false" customHeight="false" outlineLevel="0" collapsed="false">
      <c r="C261" s="16"/>
    </row>
    <row r="262" customFormat="false" ht="15" hidden="false" customHeight="false" outlineLevel="0" collapsed="false">
      <c r="C262" s="16"/>
    </row>
    <row r="263" customFormat="false" ht="15" hidden="false" customHeight="false" outlineLevel="0" collapsed="false">
      <c r="C263" s="16"/>
    </row>
    <row r="264" customFormat="false" ht="15" hidden="false" customHeight="false" outlineLevel="0" collapsed="false">
      <c r="C264" s="16"/>
    </row>
    <row r="265" customFormat="false" ht="15" hidden="false" customHeight="false" outlineLevel="0" collapsed="false">
      <c r="C265" s="16"/>
    </row>
    <row r="266" customFormat="false" ht="15" hidden="false" customHeight="false" outlineLevel="0" collapsed="false">
      <c r="C266" s="16"/>
    </row>
    <row r="267" customFormat="false" ht="15" hidden="false" customHeight="false" outlineLevel="0" collapsed="false">
      <c r="C267" s="16"/>
    </row>
    <row r="268" customFormat="false" ht="15" hidden="false" customHeight="false" outlineLevel="0" collapsed="false">
      <c r="C268" s="16"/>
    </row>
    <row r="269" customFormat="false" ht="15" hidden="false" customHeight="false" outlineLevel="0" collapsed="false">
      <c r="C269" s="16"/>
    </row>
    <row r="270" customFormat="false" ht="15" hidden="false" customHeight="false" outlineLevel="0" collapsed="false">
      <c r="C270" s="16"/>
    </row>
    <row r="271" customFormat="false" ht="15" hidden="false" customHeight="false" outlineLevel="0" collapsed="false">
      <c r="C271" s="16"/>
    </row>
    <row r="272" customFormat="false" ht="15" hidden="false" customHeight="false" outlineLevel="0" collapsed="false">
      <c r="C272" s="16"/>
    </row>
    <row r="273" customFormat="false" ht="15" hidden="false" customHeight="false" outlineLevel="0" collapsed="false">
      <c r="C273" s="16"/>
    </row>
    <row r="274" customFormat="false" ht="15" hidden="false" customHeight="false" outlineLevel="0" collapsed="false">
      <c r="C274" s="16"/>
    </row>
    <row r="275" customFormat="false" ht="15" hidden="false" customHeight="false" outlineLevel="0" collapsed="false">
      <c r="C275" s="16"/>
    </row>
    <row r="276" customFormat="false" ht="15" hidden="false" customHeight="false" outlineLevel="0" collapsed="false">
      <c r="C276" s="16"/>
    </row>
    <row r="277" customFormat="false" ht="15" hidden="false" customHeight="false" outlineLevel="0" collapsed="false">
      <c r="C277" s="16"/>
    </row>
    <row r="278" customFormat="false" ht="15" hidden="false" customHeight="false" outlineLevel="0" collapsed="false">
      <c r="C278" s="16"/>
    </row>
    <row r="279" customFormat="false" ht="15" hidden="false" customHeight="false" outlineLevel="0" collapsed="false">
      <c r="C279" s="16"/>
    </row>
    <row r="280" customFormat="false" ht="15" hidden="false" customHeight="false" outlineLevel="0" collapsed="false">
      <c r="C280" s="16"/>
    </row>
    <row r="281" customFormat="false" ht="15" hidden="false" customHeight="false" outlineLevel="0" collapsed="false">
      <c r="C281" s="16"/>
    </row>
    <row r="282" customFormat="false" ht="15" hidden="false" customHeight="false" outlineLevel="0" collapsed="false">
      <c r="C282" s="16"/>
    </row>
    <row r="283" customFormat="false" ht="15" hidden="false" customHeight="false" outlineLevel="0" collapsed="false">
      <c r="C283" s="16"/>
    </row>
    <row r="284" customFormat="false" ht="15" hidden="false" customHeight="false" outlineLevel="0" collapsed="false">
      <c r="C284" s="16"/>
    </row>
    <row r="285" customFormat="false" ht="15" hidden="false" customHeight="false" outlineLevel="0" collapsed="false">
      <c r="C285" s="16"/>
    </row>
    <row r="286" customFormat="false" ht="15" hidden="false" customHeight="false" outlineLevel="0" collapsed="false">
      <c r="C286" s="16"/>
    </row>
    <row r="287" customFormat="false" ht="15" hidden="false" customHeight="false" outlineLevel="0" collapsed="false">
      <c r="C287" s="16"/>
    </row>
    <row r="288" customFormat="false" ht="15" hidden="false" customHeight="false" outlineLevel="0" collapsed="false">
      <c r="C288" s="16"/>
    </row>
    <row r="289" customFormat="false" ht="15" hidden="false" customHeight="false" outlineLevel="0" collapsed="false">
      <c r="C289" s="16"/>
    </row>
    <row r="290" customFormat="false" ht="15" hidden="false" customHeight="false" outlineLevel="0" collapsed="false">
      <c r="C290" s="16"/>
    </row>
    <row r="291" customFormat="false" ht="15" hidden="false" customHeight="false" outlineLevel="0" collapsed="false">
      <c r="C291" s="16"/>
    </row>
    <row r="292" customFormat="false" ht="15" hidden="false" customHeight="false" outlineLevel="0" collapsed="false">
      <c r="C292" s="16"/>
    </row>
    <row r="293" customFormat="false" ht="15" hidden="false" customHeight="false" outlineLevel="0" collapsed="false">
      <c r="C293" s="16"/>
    </row>
    <row r="294" customFormat="false" ht="15" hidden="false" customHeight="false" outlineLevel="0" collapsed="false">
      <c r="C294" s="16"/>
    </row>
    <row r="295" customFormat="false" ht="15" hidden="false" customHeight="false" outlineLevel="0" collapsed="false">
      <c r="C295" s="16"/>
    </row>
    <row r="296" customFormat="false" ht="15" hidden="false" customHeight="false" outlineLevel="0" collapsed="false">
      <c r="C296" s="16"/>
    </row>
    <row r="297" customFormat="false" ht="15" hidden="false" customHeight="false" outlineLevel="0" collapsed="false">
      <c r="C297" s="16"/>
    </row>
    <row r="298" customFormat="false" ht="15" hidden="false" customHeight="false" outlineLevel="0" collapsed="false">
      <c r="C298" s="16"/>
    </row>
    <row r="299" customFormat="false" ht="15" hidden="false" customHeight="false" outlineLevel="0" collapsed="false">
      <c r="C299" s="16"/>
    </row>
    <row r="300" customFormat="false" ht="15" hidden="false" customHeight="false" outlineLevel="0" collapsed="false">
      <c r="C300" s="16"/>
    </row>
    <row r="301" customFormat="false" ht="15" hidden="false" customHeight="false" outlineLevel="0" collapsed="false">
      <c r="C301" s="16"/>
    </row>
    <row r="302" customFormat="false" ht="15" hidden="false" customHeight="false" outlineLevel="0" collapsed="false">
      <c r="C302" s="16"/>
    </row>
    <row r="303" customFormat="false" ht="15" hidden="false" customHeight="false" outlineLevel="0" collapsed="false">
      <c r="C303" s="16"/>
    </row>
    <row r="304" customFormat="false" ht="15" hidden="false" customHeight="false" outlineLevel="0" collapsed="false">
      <c r="C304" s="16"/>
    </row>
    <row r="305" customFormat="false" ht="15" hidden="false" customHeight="false" outlineLevel="0" collapsed="false">
      <c r="C305" s="16"/>
    </row>
    <row r="306" customFormat="false" ht="15" hidden="false" customHeight="false" outlineLevel="0" collapsed="false">
      <c r="C306" s="16"/>
    </row>
    <row r="307" customFormat="false" ht="15" hidden="false" customHeight="false" outlineLevel="0" collapsed="false">
      <c r="C307" s="16"/>
    </row>
    <row r="308" customFormat="false" ht="15" hidden="false" customHeight="false" outlineLevel="0" collapsed="false">
      <c r="C308" s="16"/>
    </row>
    <row r="309" customFormat="false" ht="15" hidden="false" customHeight="false" outlineLevel="0" collapsed="false">
      <c r="C309" s="16"/>
    </row>
    <row r="310" customFormat="false" ht="15" hidden="false" customHeight="false" outlineLevel="0" collapsed="false">
      <c r="C310" s="16"/>
    </row>
    <row r="311" customFormat="false" ht="15" hidden="false" customHeight="false" outlineLevel="0" collapsed="false">
      <c r="C311" s="16"/>
    </row>
    <row r="312" customFormat="false" ht="15" hidden="false" customHeight="false" outlineLevel="0" collapsed="false">
      <c r="C312" s="16"/>
    </row>
    <row r="313" customFormat="false" ht="15" hidden="false" customHeight="false" outlineLevel="0" collapsed="false">
      <c r="C313" s="16"/>
    </row>
    <row r="314" customFormat="false" ht="15" hidden="false" customHeight="false" outlineLevel="0" collapsed="false">
      <c r="C314" s="16"/>
    </row>
    <row r="315" customFormat="false" ht="15" hidden="false" customHeight="false" outlineLevel="0" collapsed="false">
      <c r="C315" s="16"/>
    </row>
    <row r="316" customFormat="false" ht="15" hidden="false" customHeight="false" outlineLevel="0" collapsed="false">
      <c r="C316" s="16"/>
    </row>
    <row r="317" customFormat="false" ht="15" hidden="false" customHeight="false" outlineLevel="0" collapsed="false">
      <c r="C317" s="16"/>
    </row>
    <row r="318" customFormat="false" ht="15" hidden="false" customHeight="false" outlineLevel="0" collapsed="false">
      <c r="C318" s="16"/>
    </row>
    <row r="319" customFormat="false" ht="15" hidden="false" customHeight="false" outlineLevel="0" collapsed="false">
      <c r="C319" s="16"/>
    </row>
    <row r="320" customFormat="false" ht="15" hidden="false" customHeight="false" outlineLevel="0" collapsed="false">
      <c r="C320" s="16"/>
    </row>
    <row r="321" customFormat="false" ht="15" hidden="false" customHeight="false" outlineLevel="0" collapsed="false">
      <c r="C321" s="16"/>
    </row>
    <row r="322" customFormat="false" ht="15" hidden="false" customHeight="false" outlineLevel="0" collapsed="false">
      <c r="C322" s="16"/>
    </row>
    <row r="323" customFormat="false" ht="15" hidden="false" customHeight="false" outlineLevel="0" collapsed="false">
      <c r="C323" s="16"/>
    </row>
    <row r="324" customFormat="false" ht="15" hidden="false" customHeight="false" outlineLevel="0" collapsed="false">
      <c r="C324" s="16"/>
    </row>
    <row r="325" customFormat="false" ht="15" hidden="false" customHeight="false" outlineLevel="0" collapsed="false">
      <c r="C325" s="16"/>
    </row>
    <row r="326" customFormat="false" ht="15" hidden="false" customHeight="false" outlineLevel="0" collapsed="false">
      <c r="C326" s="16"/>
    </row>
    <row r="327" customFormat="false" ht="15" hidden="false" customHeight="false" outlineLevel="0" collapsed="false">
      <c r="C327" s="16"/>
    </row>
    <row r="328" customFormat="false" ht="15" hidden="false" customHeight="false" outlineLevel="0" collapsed="false">
      <c r="C328" s="16"/>
    </row>
    <row r="329" customFormat="false" ht="15" hidden="false" customHeight="false" outlineLevel="0" collapsed="false">
      <c r="C329" s="16"/>
    </row>
    <row r="330" customFormat="false" ht="15" hidden="false" customHeight="false" outlineLevel="0" collapsed="false">
      <c r="C330" s="16"/>
    </row>
    <row r="331" customFormat="false" ht="15" hidden="false" customHeight="false" outlineLevel="0" collapsed="false">
      <c r="C331" s="16"/>
    </row>
    <row r="332" customFormat="false" ht="15" hidden="false" customHeight="false" outlineLevel="0" collapsed="false">
      <c r="C332" s="16"/>
    </row>
    <row r="333" customFormat="false" ht="15" hidden="false" customHeight="false" outlineLevel="0" collapsed="false">
      <c r="C333" s="16"/>
    </row>
    <row r="334" customFormat="false" ht="15" hidden="false" customHeight="false" outlineLevel="0" collapsed="false">
      <c r="C334" s="16"/>
    </row>
    <row r="335" customFormat="false" ht="15" hidden="false" customHeight="false" outlineLevel="0" collapsed="false">
      <c r="C335" s="16"/>
    </row>
    <row r="336" customFormat="false" ht="15" hidden="false" customHeight="false" outlineLevel="0" collapsed="false">
      <c r="C336" s="16"/>
    </row>
    <row r="337" customFormat="false" ht="15" hidden="false" customHeight="false" outlineLevel="0" collapsed="false">
      <c r="C337" s="16"/>
    </row>
    <row r="338" customFormat="false" ht="15" hidden="false" customHeight="false" outlineLevel="0" collapsed="false">
      <c r="C338" s="16"/>
    </row>
    <row r="339" customFormat="false" ht="15" hidden="false" customHeight="false" outlineLevel="0" collapsed="false">
      <c r="C339" s="16"/>
    </row>
    <row r="340" customFormat="false" ht="15" hidden="false" customHeight="false" outlineLevel="0" collapsed="false">
      <c r="C340" s="16"/>
    </row>
    <row r="341" customFormat="false" ht="15" hidden="false" customHeight="false" outlineLevel="0" collapsed="false">
      <c r="C341" s="16"/>
    </row>
    <row r="342" customFormat="false" ht="15" hidden="false" customHeight="false" outlineLevel="0" collapsed="false">
      <c r="C342" s="16"/>
    </row>
    <row r="343" customFormat="false" ht="15" hidden="false" customHeight="false" outlineLevel="0" collapsed="false">
      <c r="C343" s="16"/>
    </row>
    <row r="344" customFormat="false" ht="15" hidden="false" customHeight="false" outlineLevel="0" collapsed="false">
      <c r="C344" s="16"/>
    </row>
    <row r="345" customFormat="false" ht="15" hidden="false" customHeight="false" outlineLevel="0" collapsed="false">
      <c r="C345" s="16"/>
    </row>
    <row r="346" customFormat="false" ht="15" hidden="false" customHeight="false" outlineLevel="0" collapsed="false">
      <c r="C346" s="16"/>
    </row>
    <row r="347" customFormat="false" ht="15" hidden="false" customHeight="false" outlineLevel="0" collapsed="false">
      <c r="C347" s="16"/>
    </row>
    <row r="348" customFormat="false" ht="15" hidden="false" customHeight="false" outlineLevel="0" collapsed="false">
      <c r="C348" s="16"/>
    </row>
    <row r="349" customFormat="false" ht="15" hidden="false" customHeight="false" outlineLevel="0" collapsed="false">
      <c r="C349" s="16"/>
    </row>
    <row r="350" customFormat="false" ht="15" hidden="false" customHeight="false" outlineLevel="0" collapsed="false">
      <c r="C350" s="16"/>
    </row>
    <row r="351" customFormat="false" ht="15" hidden="false" customHeight="false" outlineLevel="0" collapsed="false">
      <c r="C351" s="16"/>
    </row>
    <row r="352" customFormat="false" ht="15" hidden="false" customHeight="false" outlineLevel="0" collapsed="false">
      <c r="C352" s="16"/>
    </row>
    <row r="353" customFormat="false" ht="15" hidden="false" customHeight="false" outlineLevel="0" collapsed="false">
      <c r="C353" s="16"/>
    </row>
    <row r="354" customFormat="false" ht="15" hidden="false" customHeight="false" outlineLevel="0" collapsed="false">
      <c r="C354" s="16"/>
    </row>
    <row r="355" customFormat="false" ht="15" hidden="false" customHeight="false" outlineLevel="0" collapsed="false">
      <c r="C355" s="16"/>
    </row>
    <row r="356" customFormat="false" ht="15" hidden="false" customHeight="false" outlineLevel="0" collapsed="false">
      <c r="C356" s="16"/>
    </row>
    <row r="357" customFormat="false" ht="15" hidden="false" customHeight="false" outlineLevel="0" collapsed="false">
      <c r="C357" s="16"/>
    </row>
    <row r="358" customFormat="false" ht="15" hidden="false" customHeight="false" outlineLevel="0" collapsed="false">
      <c r="C358" s="16"/>
    </row>
    <row r="359" customFormat="false" ht="15" hidden="false" customHeight="false" outlineLevel="0" collapsed="false">
      <c r="C359" s="16"/>
    </row>
    <row r="360" customFormat="false" ht="15" hidden="false" customHeight="false" outlineLevel="0" collapsed="false">
      <c r="C360" s="16"/>
    </row>
    <row r="361" customFormat="false" ht="15" hidden="false" customHeight="false" outlineLevel="0" collapsed="false">
      <c r="C361" s="16"/>
    </row>
    <row r="362" customFormat="false" ht="15" hidden="false" customHeight="false" outlineLevel="0" collapsed="false">
      <c r="C362" s="16"/>
    </row>
    <row r="363" customFormat="false" ht="15" hidden="false" customHeight="false" outlineLevel="0" collapsed="false">
      <c r="C363" s="16"/>
    </row>
    <row r="364" customFormat="false" ht="15" hidden="false" customHeight="false" outlineLevel="0" collapsed="false">
      <c r="C364" s="16"/>
    </row>
    <row r="365" customFormat="false" ht="15" hidden="false" customHeight="false" outlineLevel="0" collapsed="false">
      <c r="C365" s="16"/>
    </row>
    <row r="366" customFormat="false" ht="15" hidden="false" customHeight="false" outlineLevel="0" collapsed="false">
      <c r="C366" s="16"/>
    </row>
    <row r="367" customFormat="false" ht="15" hidden="false" customHeight="false" outlineLevel="0" collapsed="false">
      <c r="C367" s="16"/>
    </row>
    <row r="368" customFormat="false" ht="15" hidden="false" customHeight="false" outlineLevel="0" collapsed="false">
      <c r="C368" s="16"/>
    </row>
    <row r="369" customFormat="false" ht="15" hidden="false" customHeight="false" outlineLevel="0" collapsed="false">
      <c r="C369" s="16"/>
    </row>
    <row r="370" customFormat="false" ht="15" hidden="false" customHeight="false" outlineLevel="0" collapsed="false">
      <c r="C370" s="16"/>
    </row>
    <row r="371" customFormat="false" ht="15" hidden="false" customHeight="false" outlineLevel="0" collapsed="false">
      <c r="C371" s="16"/>
    </row>
    <row r="372" customFormat="false" ht="15" hidden="false" customHeight="false" outlineLevel="0" collapsed="false">
      <c r="C372" s="16"/>
    </row>
    <row r="373" customFormat="false" ht="15" hidden="false" customHeight="false" outlineLevel="0" collapsed="false">
      <c r="C373" s="16"/>
    </row>
    <row r="374" customFormat="false" ht="15" hidden="false" customHeight="false" outlineLevel="0" collapsed="false">
      <c r="C374" s="16"/>
    </row>
    <row r="375" customFormat="false" ht="15" hidden="false" customHeight="false" outlineLevel="0" collapsed="false">
      <c r="C375" s="16"/>
    </row>
    <row r="376" customFormat="false" ht="15" hidden="false" customHeight="false" outlineLevel="0" collapsed="false">
      <c r="C376" s="16"/>
    </row>
    <row r="377" customFormat="false" ht="15" hidden="false" customHeight="false" outlineLevel="0" collapsed="false">
      <c r="C377" s="16"/>
    </row>
    <row r="378" customFormat="false" ht="15" hidden="false" customHeight="false" outlineLevel="0" collapsed="false">
      <c r="C378" s="16"/>
    </row>
    <row r="379" customFormat="false" ht="15" hidden="false" customHeight="false" outlineLevel="0" collapsed="false">
      <c r="C379" s="16"/>
    </row>
    <row r="380" customFormat="false" ht="15" hidden="false" customHeight="false" outlineLevel="0" collapsed="false">
      <c r="C380" s="16"/>
    </row>
    <row r="381" customFormat="false" ht="15" hidden="false" customHeight="false" outlineLevel="0" collapsed="false">
      <c r="C381" s="16"/>
    </row>
    <row r="382" customFormat="false" ht="15" hidden="false" customHeight="false" outlineLevel="0" collapsed="false">
      <c r="C382" s="16"/>
    </row>
    <row r="383" customFormat="false" ht="15" hidden="false" customHeight="false" outlineLevel="0" collapsed="false">
      <c r="C383" s="16"/>
    </row>
    <row r="384" customFormat="false" ht="15" hidden="false" customHeight="false" outlineLevel="0" collapsed="false">
      <c r="C384" s="16"/>
    </row>
    <row r="385" customFormat="false" ht="15" hidden="false" customHeight="false" outlineLevel="0" collapsed="false">
      <c r="C385" s="16"/>
    </row>
    <row r="386" customFormat="false" ht="15" hidden="false" customHeight="false" outlineLevel="0" collapsed="false">
      <c r="C386" s="16"/>
    </row>
    <row r="387" customFormat="false" ht="15" hidden="false" customHeight="false" outlineLevel="0" collapsed="false">
      <c r="C387" s="16"/>
    </row>
    <row r="388" customFormat="false" ht="15" hidden="false" customHeight="false" outlineLevel="0" collapsed="false">
      <c r="C388" s="16"/>
    </row>
    <row r="389" customFormat="false" ht="15" hidden="false" customHeight="false" outlineLevel="0" collapsed="false">
      <c r="C389" s="16"/>
    </row>
    <row r="390" customFormat="false" ht="15" hidden="false" customHeight="false" outlineLevel="0" collapsed="false">
      <c r="C390" s="16"/>
    </row>
    <row r="391" customFormat="false" ht="15" hidden="false" customHeight="false" outlineLevel="0" collapsed="false">
      <c r="C391" s="16"/>
    </row>
    <row r="392" customFormat="false" ht="15" hidden="false" customHeight="false" outlineLevel="0" collapsed="false">
      <c r="C392" s="16"/>
    </row>
    <row r="393" customFormat="false" ht="15" hidden="false" customHeight="false" outlineLevel="0" collapsed="false">
      <c r="C393" s="16"/>
    </row>
    <row r="394" customFormat="false" ht="15" hidden="false" customHeight="false" outlineLevel="0" collapsed="false">
      <c r="C394" s="16"/>
    </row>
    <row r="395" customFormat="false" ht="15" hidden="false" customHeight="false" outlineLevel="0" collapsed="false">
      <c r="C395" s="16"/>
    </row>
    <row r="396" customFormat="false" ht="15" hidden="false" customHeight="false" outlineLevel="0" collapsed="false">
      <c r="C396" s="16"/>
    </row>
    <row r="397" customFormat="false" ht="15" hidden="false" customHeight="false" outlineLevel="0" collapsed="false">
      <c r="C397" s="16"/>
    </row>
    <row r="398" customFormat="false" ht="15" hidden="false" customHeight="false" outlineLevel="0" collapsed="false">
      <c r="C398" s="16"/>
    </row>
    <row r="399" customFormat="false" ht="15" hidden="false" customHeight="false" outlineLevel="0" collapsed="false">
      <c r="C399" s="16"/>
    </row>
    <row r="400" customFormat="false" ht="15" hidden="false" customHeight="false" outlineLevel="0" collapsed="false">
      <c r="C400" s="16"/>
    </row>
    <row r="401" customFormat="false" ht="15" hidden="false" customHeight="false" outlineLevel="0" collapsed="false">
      <c r="C401" s="16"/>
    </row>
    <row r="402" customFormat="false" ht="15" hidden="false" customHeight="false" outlineLevel="0" collapsed="false">
      <c r="C402" s="16"/>
    </row>
    <row r="403" customFormat="false" ht="15" hidden="false" customHeight="false" outlineLevel="0" collapsed="false">
      <c r="C403" s="16"/>
    </row>
    <row r="404" customFormat="false" ht="15" hidden="false" customHeight="false" outlineLevel="0" collapsed="false">
      <c r="C404" s="16"/>
    </row>
    <row r="405" customFormat="false" ht="15" hidden="false" customHeight="false" outlineLevel="0" collapsed="false">
      <c r="C405" s="16"/>
    </row>
    <row r="406" customFormat="false" ht="15" hidden="false" customHeight="false" outlineLevel="0" collapsed="false">
      <c r="C406" s="16"/>
    </row>
    <row r="407" customFormat="false" ht="15" hidden="false" customHeight="false" outlineLevel="0" collapsed="false">
      <c r="C407" s="16"/>
    </row>
    <row r="408" customFormat="false" ht="15" hidden="false" customHeight="false" outlineLevel="0" collapsed="false">
      <c r="C408" s="16"/>
    </row>
    <row r="409" customFormat="false" ht="15" hidden="false" customHeight="false" outlineLevel="0" collapsed="false">
      <c r="C409" s="16"/>
    </row>
    <row r="410" customFormat="false" ht="15" hidden="false" customHeight="false" outlineLevel="0" collapsed="false">
      <c r="C410" s="16"/>
    </row>
    <row r="411" customFormat="false" ht="15" hidden="false" customHeight="false" outlineLevel="0" collapsed="false">
      <c r="C411" s="16"/>
    </row>
    <row r="412" customFormat="false" ht="15" hidden="false" customHeight="false" outlineLevel="0" collapsed="false">
      <c r="C412" s="16"/>
    </row>
    <row r="413" customFormat="false" ht="15" hidden="false" customHeight="false" outlineLevel="0" collapsed="false">
      <c r="C413" s="16"/>
    </row>
    <row r="414" customFormat="false" ht="15" hidden="false" customHeight="false" outlineLevel="0" collapsed="false">
      <c r="C414" s="16"/>
    </row>
    <row r="415" customFormat="false" ht="15" hidden="false" customHeight="false" outlineLevel="0" collapsed="false">
      <c r="C415" s="16"/>
    </row>
    <row r="416" customFormat="false" ht="15" hidden="false" customHeight="false" outlineLevel="0" collapsed="false">
      <c r="C416" s="16"/>
    </row>
    <row r="417" customFormat="false" ht="15" hidden="false" customHeight="false" outlineLevel="0" collapsed="false">
      <c r="C417" s="16"/>
    </row>
    <row r="418" customFormat="false" ht="15" hidden="false" customHeight="false" outlineLevel="0" collapsed="false">
      <c r="C418" s="16"/>
    </row>
    <row r="419" customFormat="false" ht="15" hidden="false" customHeight="false" outlineLevel="0" collapsed="false">
      <c r="C419" s="16"/>
    </row>
    <row r="420" customFormat="false" ht="15" hidden="false" customHeight="false" outlineLevel="0" collapsed="false">
      <c r="C420" s="16"/>
    </row>
    <row r="421" customFormat="false" ht="15" hidden="false" customHeight="false" outlineLevel="0" collapsed="false">
      <c r="C421" s="16"/>
    </row>
    <row r="422" customFormat="false" ht="15" hidden="false" customHeight="false" outlineLevel="0" collapsed="false">
      <c r="C422" s="16"/>
    </row>
    <row r="423" customFormat="false" ht="15" hidden="false" customHeight="false" outlineLevel="0" collapsed="false">
      <c r="C423" s="16"/>
    </row>
    <row r="424" customFormat="false" ht="15" hidden="false" customHeight="false" outlineLevel="0" collapsed="false">
      <c r="C424" s="16"/>
    </row>
    <row r="425" customFormat="false" ht="15" hidden="false" customHeight="false" outlineLevel="0" collapsed="false">
      <c r="C425" s="16"/>
    </row>
    <row r="426" customFormat="false" ht="15" hidden="false" customHeight="false" outlineLevel="0" collapsed="false">
      <c r="C426" s="16"/>
    </row>
    <row r="427" customFormat="false" ht="15" hidden="false" customHeight="false" outlineLevel="0" collapsed="false">
      <c r="C427" s="16"/>
    </row>
    <row r="428" customFormat="false" ht="15" hidden="false" customHeight="false" outlineLevel="0" collapsed="false">
      <c r="C428" s="16"/>
    </row>
    <row r="429" customFormat="false" ht="15" hidden="false" customHeight="false" outlineLevel="0" collapsed="false">
      <c r="C429" s="16"/>
    </row>
    <row r="430" customFormat="false" ht="15" hidden="false" customHeight="false" outlineLevel="0" collapsed="false">
      <c r="C430" s="16"/>
    </row>
    <row r="431" customFormat="false" ht="15" hidden="false" customHeight="false" outlineLevel="0" collapsed="false">
      <c r="C431" s="16"/>
    </row>
    <row r="432" customFormat="false" ht="15" hidden="false" customHeight="false" outlineLevel="0" collapsed="false">
      <c r="C432" s="16"/>
    </row>
    <row r="433" customFormat="false" ht="15" hidden="false" customHeight="false" outlineLevel="0" collapsed="false">
      <c r="C433" s="16"/>
    </row>
    <row r="434" customFormat="false" ht="15" hidden="false" customHeight="false" outlineLevel="0" collapsed="false">
      <c r="C434" s="16"/>
    </row>
    <row r="435" customFormat="false" ht="15" hidden="false" customHeight="false" outlineLevel="0" collapsed="false">
      <c r="C435" s="16"/>
    </row>
    <row r="436" customFormat="false" ht="15" hidden="false" customHeight="false" outlineLevel="0" collapsed="false">
      <c r="C436" s="16"/>
    </row>
    <row r="437" customFormat="false" ht="15" hidden="false" customHeight="false" outlineLevel="0" collapsed="false">
      <c r="C437" s="16"/>
    </row>
    <row r="438" customFormat="false" ht="15" hidden="false" customHeight="false" outlineLevel="0" collapsed="false">
      <c r="C438" s="16"/>
    </row>
    <row r="439" customFormat="false" ht="15" hidden="false" customHeight="false" outlineLevel="0" collapsed="false">
      <c r="C439" s="16"/>
    </row>
    <row r="440" customFormat="false" ht="15" hidden="false" customHeight="false" outlineLevel="0" collapsed="false">
      <c r="C440" s="16"/>
    </row>
    <row r="441" customFormat="false" ht="15" hidden="false" customHeight="false" outlineLevel="0" collapsed="false">
      <c r="C441" s="16"/>
    </row>
    <row r="442" customFormat="false" ht="15" hidden="false" customHeight="false" outlineLevel="0" collapsed="false">
      <c r="C442" s="16"/>
    </row>
    <row r="443" customFormat="false" ht="15" hidden="false" customHeight="false" outlineLevel="0" collapsed="false">
      <c r="C443" s="16"/>
    </row>
    <row r="444" customFormat="false" ht="15" hidden="false" customHeight="false" outlineLevel="0" collapsed="false">
      <c r="C444" s="16"/>
    </row>
    <row r="445" customFormat="false" ht="15" hidden="false" customHeight="false" outlineLevel="0" collapsed="false">
      <c r="C445" s="16"/>
    </row>
    <row r="446" customFormat="false" ht="15" hidden="false" customHeight="false" outlineLevel="0" collapsed="false">
      <c r="C446" s="16"/>
    </row>
    <row r="447" customFormat="false" ht="15" hidden="false" customHeight="false" outlineLevel="0" collapsed="false">
      <c r="C447" s="16"/>
    </row>
    <row r="448" customFormat="false" ht="15" hidden="false" customHeight="false" outlineLevel="0" collapsed="false">
      <c r="C448" s="16"/>
    </row>
    <row r="449" customFormat="false" ht="15" hidden="false" customHeight="false" outlineLevel="0" collapsed="false">
      <c r="C449" s="16"/>
    </row>
    <row r="450" customFormat="false" ht="15" hidden="false" customHeight="false" outlineLevel="0" collapsed="false">
      <c r="C450" s="16"/>
    </row>
    <row r="451" customFormat="false" ht="15" hidden="false" customHeight="false" outlineLevel="0" collapsed="false">
      <c r="C451" s="16"/>
    </row>
    <row r="452" customFormat="false" ht="15" hidden="false" customHeight="false" outlineLevel="0" collapsed="false">
      <c r="C452" s="16"/>
    </row>
    <row r="453" customFormat="false" ht="15" hidden="false" customHeight="false" outlineLevel="0" collapsed="false">
      <c r="C453" s="16"/>
    </row>
    <row r="454" customFormat="false" ht="15" hidden="false" customHeight="false" outlineLevel="0" collapsed="false">
      <c r="C454" s="16"/>
    </row>
    <row r="455" customFormat="false" ht="15" hidden="false" customHeight="false" outlineLevel="0" collapsed="false">
      <c r="C455" s="16"/>
    </row>
    <row r="456" customFormat="false" ht="15" hidden="false" customHeight="false" outlineLevel="0" collapsed="false">
      <c r="C456" s="16"/>
    </row>
    <row r="457" customFormat="false" ht="15" hidden="false" customHeight="false" outlineLevel="0" collapsed="false">
      <c r="C457" s="16"/>
    </row>
    <row r="458" customFormat="false" ht="15" hidden="false" customHeight="false" outlineLevel="0" collapsed="false">
      <c r="C458" s="16"/>
    </row>
    <row r="459" customFormat="false" ht="15" hidden="false" customHeight="false" outlineLevel="0" collapsed="false">
      <c r="C459" s="16"/>
    </row>
    <row r="460" customFormat="false" ht="15" hidden="false" customHeight="false" outlineLevel="0" collapsed="false">
      <c r="C460" s="16"/>
    </row>
    <row r="461" customFormat="false" ht="15" hidden="false" customHeight="false" outlineLevel="0" collapsed="false">
      <c r="C461" s="16"/>
    </row>
    <row r="462" customFormat="false" ht="15" hidden="false" customHeight="false" outlineLevel="0" collapsed="false">
      <c r="C462" s="16"/>
    </row>
    <row r="463" customFormat="false" ht="15" hidden="false" customHeight="false" outlineLevel="0" collapsed="false">
      <c r="C463" s="16"/>
    </row>
    <row r="464" customFormat="false" ht="15" hidden="false" customHeight="false" outlineLevel="0" collapsed="false">
      <c r="C464" s="16"/>
    </row>
    <row r="465" customFormat="false" ht="15" hidden="false" customHeight="false" outlineLevel="0" collapsed="false">
      <c r="C465" s="16"/>
    </row>
    <row r="466" customFormat="false" ht="15" hidden="false" customHeight="false" outlineLevel="0" collapsed="false">
      <c r="C466" s="16"/>
    </row>
    <row r="467" customFormat="false" ht="15" hidden="false" customHeight="false" outlineLevel="0" collapsed="false">
      <c r="C467" s="16"/>
    </row>
    <row r="468" customFormat="false" ht="15" hidden="false" customHeight="false" outlineLevel="0" collapsed="false">
      <c r="C468" s="16"/>
    </row>
    <row r="469" customFormat="false" ht="15" hidden="false" customHeight="false" outlineLevel="0" collapsed="false">
      <c r="C469" s="16"/>
    </row>
    <row r="470" customFormat="false" ht="15" hidden="false" customHeight="false" outlineLevel="0" collapsed="false">
      <c r="C470" s="16"/>
    </row>
    <row r="471" customFormat="false" ht="15" hidden="false" customHeight="false" outlineLevel="0" collapsed="false">
      <c r="C471" s="16"/>
    </row>
    <row r="472" customFormat="false" ht="15" hidden="false" customHeight="false" outlineLevel="0" collapsed="false">
      <c r="C472" s="16"/>
    </row>
    <row r="473" customFormat="false" ht="15" hidden="false" customHeight="false" outlineLevel="0" collapsed="false">
      <c r="C473" s="16"/>
    </row>
    <row r="474" customFormat="false" ht="15" hidden="false" customHeight="false" outlineLevel="0" collapsed="false">
      <c r="C474" s="16"/>
    </row>
    <row r="475" customFormat="false" ht="15" hidden="false" customHeight="false" outlineLevel="0" collapsed="false">
      <c r="C475" s="16"/>
    </row>
    <row r="476" customFormat="false" ht="15" hidden="false" customHeight="false" outlineLevel="0" collapsed="false">
      <c r="C476" s="16"/>
    </row>
    <row r="477" customFormat="false" ht="15" hidden="false" customHeight="false" outlineLevel="0" collapsed="false">
      <c r="C477" s="16"/>
    </row>
    <row r="478" customFormat="false" ht="15" hidden="false" customHeight="false" outlineLevel="0" collapsed="false">
      <c r="C478" s="16"/>
    </row>
    <row r="479" customFormat="false" ht="15" hidden="false" customHeight="false" outlineLevel="0" collapsed="false">
      <c r="C479" s="16"/>
    </row>
    <row r="480" customFormat="false" ht="15" hidden="false" customHeight="false" outlineLevel="0" collapsed="false">
      <c r="C480" s="16"/>
    </row>
    <row r="481" customFormat="false" ht="15" hidden="false" customHeight="false" outlineLevel="0" collapsed="false">
      <c r="C481" s="16"/>
    </row>
    <row r="482" customFormat="false" ht="15" hidden="false" customHeight="false" outlineLevel="0" collapsed="false">
      <c r="C482" s="16"/>
    </row>
    <row r="483" customFormat="false" ht="15" hidden="false" customHeight="false" outlineLevel="0" collapsed="false">
      <c r="C483" s="16"/>
    </row>
    <row r="484" customFormat="false" ht="15" hidden="false" customHeight="false" outlineLevel="0" collapsed="false">
      <c r="C484" s="16"/>
    </row>
    <row r="485" customFormat="false" ht="15" hidden="false" customHeight="false" outlineLevel="0" collapsed="false">
      <c r="C485" s="16"/>
    </row>
    <row r="486" customFormat="false" ht="15" hidden="false" customHeight="false" outlineLevel="0" collapsed="false">
      <c r="C486" s="16"/>
    </row>
    <row r="487" customFormat="false" ht="15" hidden="false" customHeight="false" outlineLevel="0" collapsed="false">
      <c r="C487" s="16"/>
    </row>
    <row r="488" customFormat="false" ht="15" hidden="false" customHeight="false" outlineLevel="0" collapsed="false">
      <c r="C488" s="16"/>
    </row>
    <row r="489" customFormat="false" ht="15" hidden="false" customHeight="false" outlineLevel="0" collapsed="false">
      <c r="C489" s="16"/>
    </row>
    <row r="490" customFormat="false" ht="15" hidden="false" customHeight="false" outlineLevel="0" collapsed="false">
      <c r="C490" s="16"/>
    </row>
    <row r="491" customFormat="false" ht="15" hidden="false" customHeight="false" outlineLevel="0" collapsed="false">
      <c r="C491" s="16"/>
    </row>
    <row r="492" customFormat="false" ht="15" hidden="false" customHeight="false" outlineLevel="0" collapsed="false">
      <c r="C492" s="16"/>
    </row>
    <row r="493" customFormat="false" ht="15" hidden="false" customHeight="false" outlineLevel="0" collapsed="false">
      <c r="C493" s="16"/>
    </row>
    <row r="494" customFormat="false" ht="15" hidden="false" customHeight="false" outlineLevel="0" collapsed="false">
      <c r="C494" s="16"/>
    </row>
    <row r="495" customFormat="false" ht="15" hidden="false" customHeight="false" outlineLevel="0" collapsed="false">
      <c r="C495" s="16"/>
    </row>
    <row r="496" customFormat="false" ht="15" hidden="false" customHeight="false" outlineLevel="0" collapsed="false">
      <c r="C496" s="16"/>
    </row>
    <row r="497" customFormat="false" ht="15" hidden="false" customHeight="false" outlineLevel="0" collapsed="false">
      <c r="C497" s="16"/>
    </row>
    <row r="498" customFormat="false" ht="15" hidden="false" customHeight="false" outlineLevel="0" collapsed="false">
      <c r="C498" s="16"/>
    </row>
    <row r="499" customFormat="false" ht="15" hidden="false" customHeight="false" outlineLevel="0" collapsed="false">
      <c r="C499" s="16"/>
    </row>
    <row r="500" customFormat="false" ht="15" hidden="false" customHeight="false" outlineLevel="0" collapsed="false">
      <c r="C500" s="16"/>
    </row>
    <row r="501" customFormat="false" ht="15" hidden="false" customHeight="false" outlineLevel="0" collapsed="false">
      <c r="C501" s="16"/>
    </row>
    <row r="502" customFormat="false" ht="15" hidden="false" customHeight="false" outlineLevel="0" collapsed="false">
      <c r="C502" s="16"/>
    </row>
    <row r="503" customFormat="false" ht="15" hidden="false" customHeight="false" outlineLevel="0" collapsed="false">
      <c r="C503" s="16"/>
    </row>
    <row r="504" customFormat="false" ht="15" hidden="false" customHeight="false" outlineLevel="0" collapsed="false">
      <c r="C504" s="16"/>
    </row>
    <row r="505" customFormat="false" ht="15" hidden="false" customHeight="false" outlineLevel="0" collapsed="false">
      <c r="C505" s="16"/>
    </row>
    <row r="506" customFormat="false" ht="15" hidden="false" customHeight="false" outlineLevel="0" collapsed="false">
      <c r="C506" s="16"/>
    </row>
    <row r="507" customFormat="false" ht="15" hidden="false" customHeight="false" outlineLevel="0" collapsed="false">
      <c r="C507" s="16"/>
    </row>
    <row r="508" customFormat="false" ht="15" hidden="false" customHeight="false" outlineLevel="0" collapsed="false">
      <c r="C508" s="16"/>
    </row>
    <row r="509" customFormat="false" ht="15" hidden="false" customHeight="false" outlineLevel="0" collapsed="false">
      <c r="C509" s="16"/>
    </row>
    <row r="510" customFormat="false" ht="15" hidden="false" customHeight="false" outlineLevel="0" collapsed="false">
      <c r="C510" s="16"/>
    </row>
    <row r="511" customFormat="false" ht="15" hidden="false" customHeight="false" outlineLevel="0" collapsed="false">
      <c r="C511" s="16"/>
    </row>
    <row r="512" customFormat="false" ht="15" hidden="false" customHeight="false" outlineLevel="0" collapsed="false">
      <c r="C512" s="16"/>
    </row>
    <row r="513" customFormat="false" ht="15" hidden="false" customHeight="false" outlineLevel="0" collapsed="false">
      <c r="C513" s="16"/>
    </row>
    <row r="514" customFormat="false" ht="15" hidden="false" customHeight="false" outlineLevel="0" collapsed="false">
      <c r="C514" s="16"/>
    </row>
    <row r="515" customFormat="false" ht="15" hidden="false" customHeight="false" outlineLevel="0" collapsed="false">
      <c r="C515" s="16"/>
    </row>
    <row r="516" customFormat="false" ht="15" hidden="false" customHeight="false" outlineLevel="0" collapsed="false">
      <c r="C516" s="16"/>
    </row>
    <row r="517" customFormat="false" ht="15" hidden="false" customHeight="false" outlineLevel="0" collapsed="false">
      <c r="C517" s="16"/>
    </row>
    <row r="518" customFormat="false" ht="15" hidden="false" customHeight="false" outlineLevel="0" collapsed="false">
      <c r="C518" s="16"/>
    </row>
    <row r="519" customFormat="false" ht="15" hidden="false" customHeight="false" outlineLevel="0" collapsed="false">
      <c r="C519" s="16"/>
    </row>
    <row r="520" customFormat="false" ht="15" hidden="false" customHeight="false" outlineLevel="0" collapsed="false">
      <c r="C520" s="16"/>
    </row>
    <row r="521" customFormat="false" ht="15" hidden="false" customHeight="false" outlineLevel="0" collapsed="false">
      <c r="C521" s="16"/>
    </row>
    <row r="522" customFormat="false" ht="15" hidden="false" customHeight="false" outlineLevel="0" collapsed="false">
      <c r="C522" s="16"/>
    </row>
    <row r="523" customFormat="false" ht="15" hidden="false" customHeight="false" outlineLevel="0" collapsed="false">
      <c r="C523" s="16"/>
    </row>
    <row r="524" customFormat="false" ht="15" hidden="false" customHeight="false" outlineLevel="0" collapsed="false">
      <c r="C524" s="16"/>
    </row>
    <row r="525" customFormat="false" ht="15" hidden="false" customHeight="false" outlineLevel="0" collapsed="false">
      <c r="C525" s="16"/>
    </row>
    <row r="526" customFormat="false" ht="15" hidden="false" customHeight="false" outlineLevel="0" collapsed="false">
      <c r="C526" s="16"/>
    </row>
    <row r="527" customFormat="false" ht="15" hidden="false" customHeight="false" outlineLevel="0" collapsed="false">
      <c r="C527" s="16"/>
    </row>
    <row r="528" customFormat="false" ht="15" hidden="false" customHeight="false" outlineLevel="0" collapsed="false">
      <c r="C528" s="16"/>
    </row>
    <row r="529" customFormat="false" ht="15" hidden="false" customHeight="false" outlineLevel="0" collapsed="false">
      <c r="C529" s="16"/>
    </row>
    <row r="530" customFormat="false" ht="15" hidden="false" customHeight="false" outlineLevel="0" collapsed="false">
      <c r="C530" s="16"/>
    </row>
    <row r="531" customFormat="false" ht="15" hidden="false" customHeight="false" outlineLevel="0" collapsed="false">
      <c r="C531" s="16"/>
    </row>
    <row r="532" customFormat="false" ht="15" hidden="false" customHeight="false" outlineLevel="0" collapsed="false">
      <c r="C532" s="16"/>
    </row>
    <row r="533" customFormat="false" ht="15" hidden="false" customHeight="false" outlineLevel="0" collapsed="false">
      <c r="C533" s="16"/>
    </row>
    <row r="534" customFormat="false" ht="15" hidden="false" customHeight="false" outlineLevel="0" collapsed="false">
      <c r="C534" s="16"/>
    </row>
    <row r="535" customFormat="false" ht="15" hidden="false" customHeight="false" outlineLevel="0" collapsed="false">
      <c r="C535" s="16"/>
    </row>
    <row r="536" customFormat="false" ht="15" hidden="false" customHeight="false" outlineLevel="0" collapsed="false">
      <c r="C536" s="16"/>
    </row>
    <row r="537" customFormat="false" ht="15" hidden="false" customHeight="false" outlineLevel="0" collapsed="false">
      <c r="C537" s="16"/>
    </row>
    <row r="538" customFormat="false" ht="15" hidden="false" customHeight="false" outlineLevel="0" collapsed="false">
      <c r="C538" s="16"/>
    </row>
    <row r="539" customFormat="false" ht="15" hidden="false" customHeight="false" outlineLevel="0" collapsed="false">
      <c r="C539" s="16"/>
    </row>
    <row r="540" customFormat="false" ht="15" hidden="false" customHeight="false" outlineLevel="0" collapsed="false">
      <c r="C540" s="16"/>
    </row>
    <row r="541" customFormat="false" ht="15" hidden="false" customHeight="false" outlineLevel="0" collapsed="false">
      <c r="C541" s="16"/>
    </row>
    <row r="542" customFormat="false" ht="15" hidden="false" customHeight="false" outlineLevel="0" collapsed="false">
      <c r="C542" s="16"/>
    </row>
    <row r="543" customFormat="false" ht="15" hidden="false" customHeight="false" outlineLevel="0" collapsed="false">
      <c r="C543" s="16"/>
    </row>
    <row r="544" customFormat="false" ht="15" hidden="false" customHeight="false" outlineLevel="0" collapsed="false">
      <c r="C544" s="16"/>
    </row>
    <row r="545" customFormat="false" ht="15" hidden="false" customHeight="false" outlineLevel="0" collapsed="false">
      <c r="C545" s="16"/>
    </row>
    <row r="546" customFormat="false" ht="15" hidden="false" customHeight="false" outlineLevel="0" collapsed="false">
      <c r="C546" s="16"/>
    </row>
    <row r="547" customFormat="false" ht="15" hidden="false" customHeight="false" outlineLevel="0" collapsed="false">
      <c r="C547" s="16"/>
    </row>
    <row r="548" customFormat="false" ht="15" hidden="false" customHeight="false" outlineLevel="0" collapsed="false">
      <c r="C548" s="16"/>
    </row>
    <row r="549" customFormat="false" ht="15" hidden="false" customHeight="false" outlineLevel="0" collapsed="false">
      <c r="C549" s="16"/>
    </row>
    <row r="550" customFormat="false" ht="15" hidden="false" customHeight="false" outlineLevel="0" collapsed="false">
      <c r="C550" s="16"/>
    </row>
    <row r="551" customFormat="false" ht="15" hidden="false" customHeight="false" outlineLevel="0" collapsed="false">
      <c r="C551" s="16"/>
    </row>
    <row r="552" customFormat="false" ht="15" hidden="false" customHeight="false" outlineLevel="0" collapsed="false">
      <c r="C552" s="16"/>
    </row>
    <row r="553" customFormat="false" ht="15" hidden="false" customHeight="false" outlineLevel="0" collapsed="false">
      <c r="C553" s="16"/>
    </row>
    <row r="554" customFormat="false" ht="15" hidden="false" customHeight="false" outlineLevel="0" collapsed="false">
      <c r="C554" s="16"/>
    </row>
    <row r="555" customFormat="false" ht="15" hidden="false" customHeight="false" outlineLevel="0" collapsed="false">
      <c r="C555" s="16"/>
    </row>
    <row r="556" customFormat="false" ht="15" hidden="false" customHeight="false" outlineLevel="0" collapsed="false">
      <c r="C556" s="16"/>
    </row>
    <row r="557" customFormat="false" ht="15" hidden="false" customHeight="false" outlineLevel="0" collapsed="false">
      <c r="C557" s="16"/>
    </row>
    <row r="558" customFormat="false" ht="15" hidden="false" customHeight="false" outlineLevel="0" collapsed="false">
      <c r="C558" s="16"/>
    </row>
    <row r="559" customFormat="false" ht="15" hidden="false" customHeight="false" outlineLevel="0" collapsed="false">
      <c r="C559" s="16"/>
    </row>
    <row r="560" customFormat="false" ht="15" hidden="false" customHeight="false" outlineLevel="0" collapsed="false">
      <c r="C560" s="16"/>
    </row>
    <row r="561" customFormat="false" ht="15" hidden="false" customHeight="false" outlineLevel="0" collapsed="false">
      <c r="C561" s="16"/>
    </row>
    <row r="562" customFormat="false" ht="15" hidden="false" customHeight="false" outlineLevel="0" collapsed="false">
      <c r="C562" s="16"/>
    </row>
    <row r="563" customFormat="false" ht="15" hidden="false" customHeight="false" outlineLevel="0" collapsed="false">
      <c r="C563" s="16"/>
    </row>
    <row r="564" customFormat="false" ht="15" hidden="false" customHeight="false" outlineLevel="0" collapsed="false">
      <c r="C564" s="16"/>
    </row>
    <row r="565" customFormat="false" ht="15" hidden="false" customHeight="false" outlineLevel="0" collapsed="false">
      <c r="C565" s="16"/>
    </row>
    <row r="566" customFormat="false" ht="15" hidden="false" customHeight="false" outlineLevel="0" collapsed="false">
      <c r="C566" s="16"/>
    </row>
    <row r="567" customFormat="false" ht="15" hidden="false" customHeight="false" outlineLevel="0" collapsed="false">
      <c r="C567" s="16"/>
    </row>
    <row r="568" customFormat="false" ht="15" hidden="false" customHeight="false" outlineLevel="0" collapsed="false">
      <c r="C568" s="16"/>
    </row>
    <row r="569" customFormat="false" ht="15" hidden="false" customHeight="false" outlineLevel="0" collapsed="false">
      <c r="C569" s="16"/>
    </row>
    <row r="570" customFormat="false" ht="15" hidden="false" customHeight="false" outlineLevel="0" collapsed="false">
      <c r="C570" s="16"/>
    </row>
    <row r="571" customFormat="false" ht="15" hidden="false" customHeight="false" outlineLevel="0" collapsed="false">
      <c r="C571" s="16"/>
    </row>
    <row r="572" customFormat="false" ht="15" hidden="false" customHeight="false" outlineLevel="0" collapsed="false">
      <c r="C572" s="16"/>
    </row>
    <row r="573" customFormat="false" ht="15" hidden="false" customHeight="false" outlineLevel="0" collapsed="false">
      <c r="C573" s="16"/>
    </row>
    <row r="574" customFormat="false" ht="15" hidden="false" customHeight="false" outlineLevel="0" collapsed="false">
      <c r="C574" s="16"/>
    </row>
    <row r="575" customFormat="false" ht="15" hidden="false" customHeight="false" outlineLevel="0" collapsed="false">
      <c r="C575" s="16"/>
    </row>
    <row r="576" customFormat="false" ht="15" hidden="false" customHeight="false" outlineLevel="0" collapsed="false">
      <c r="C576" s="16"/>
    </row>
    <row r="577" customFormat="false" ht="15" hidden="false" customHeight="false" outlineLevel="0" collapsed="false">
      <c r="C577" s="16"/>
    </row>
    <row r="578" customFormat="false" ht="15" hidden="false" customHeight="false" outlineLevel="0" collapsed="false">
      <c r="C578" s="16"/>
    </row>
    <row r="579" customFormat="false" ht="15" hidden="false" customHeight="false" outlineLevel="0" collapsed="false">
      <c r="C579" s="16"/>
    </row>
    <row r="580" customFormat="false" ht="15" hidden="false" customHeight="false" outlineLevel="0" collapsed="false">
      <c r="C580" s="16"/>
    </row>
    <row r="581" customFormat="false" ht="15" hidden="false" customHeight="false" outlineLevel="0" collapsed="false">
      <c r="C581" s="16"/>
    </row>
    <row r="582" customFormat="false" ht="15" hidden="false" customHeight="false" outlineLevel="0" collapsed="false">
      <c r="C582" s="16"/>
    </row>
    <row r="583" customFormat="false" ht="15" hidden="false" customHeight="false" outlineLevel="0" collapsed="false">
      <c r="C583" s="16"/>
    </row>
    <row r="584" customFormat="false" ht="15" hidden="false" customHeight="false" outlineLevel="0" collapsed="false">
      <c r="C584" s="16"/>
    </row>
    <row r="585" customFormat="false" ht="15" hidden="false" customHeight="false" outlineLevel="0" collapsed="false">
      <c r="C585" s="16"/>
    </row>
    <row r="586" customFormat="false" ht="15" hidden="false" customHeight="false" outlineLevel="0" collapsed="false">
      <c r="C586" s="16"/>
    </row>
    <row r="587" customFormat="false" ht="15" hidden="false" customHeight="false" outlineLevel="0" collapsed="false">
      <c r="C587" s="16"/>
    </row>
    <row r="588" customFormat="false" ht="15" hidden="false" customHeight="false" outlineLevel="0" collapsed="false">
      <c r="C588" s="16"/>
    </row>
    <row r="589" customFormat="false" ht="15" hidden="false" customHeight="false" outlineLevel="0" collapsed="false">
      <c r="C589" s="16"/>
    </row>
    <row r="590" customFormat="false" ht="15" hidden="false" customHeight="false" outlineLevel="0" collapsed="false">
      <c r="C590" s="16"/>
    </row>
    <row r="591" customFormat="false" ht="15" hidden="false" customHeight="false" outlineLevel="0" collapsed="false">
      <c r="C591" s="16"/>
    </row>
    <row r="592" customFormat="false" ht="15" hidden="false" customHeight="false" outlineLevel="0" collapsed="false">
      <c r="C592" s="16"/>
    </row>
    <row r="593" customFormat="false" ht="15" hidden="false" customHeight="false" outlineLevel="0" collapsed="false">
      <c r="C593" s="16"/>
    </row>
    <row r="594" customFormat="false" ht="15" hidden="false" customHeight="false" outlineLevel="0" collapsed="false">
      <c r="C594" s="16"/>
    </row>
    <row r="595" customFormat="false" ht="15" hidden="false" customHeight="false" outlineLevel="0" collapsed="false">
      <c r="C595" s="16"/>
    </row>
    <row r="596" customFormat="false" ht="15" hidden="false" customHeight="false" outlineLevel="0" collapsed="false">
      <c r="C596" s="16"/>
    </row>
    <row r="597" customFormat="false" ht="15" hidden="false" customHeight="false" outlineLevel="0" collapsed="false">
      <c r="C597" s="16"/>
    </row>
    <row r="598" customFormat="false" ht="15" hidden="false" customHeight="false" outlineLevel="0" collapsed="false">
      <c r="C598" s="16"/>
    </row>
    <row r="599" customFormat="false" ht="15" hidden="false" customHeight="false" outlineLevel="0" collapsed="false">
      <c r="C599" s="16"/>
    </row>
    <row r="600" customFormat="false" ht="15" hidden="false" customHeight="false" outlineLevel="0" collapsed="false">
      <c r="C600" s="16"/>
    </row>
    <row r="601" customFormat="false" ht="15" hidden="false" customHeight="false" outlineLevel="0" collapsed="false">
      <c r="C601" s="16"/>
    </row>
    <row r="602" customFormat="false" ht="15" hidden="false" customHeight="false" outlineLevel="0" collapsed="false">
      <c r="C602" s="16"/>
    </row>
    <row r="603" customFormat="false" ht="15" hidden="false" customHeight="false" outlineLevel="0" collapsed="false">
      <c r="C603" s="16"/>
    </row>
    <row r="604" customFormat="false" ht="15" hidden="false" customHeight="false" outlineLevel="0" collapsed="false">
      <c r="C604" s="16"/>
    </row>
    <row r="605" customFormat="false" ht="15" hidden="false" customHeight="false" outlineLevel="0" collapsed="false">
      <c r="C605" s="16"/>
    </row>
    <row r="606" customFormat="false" ht="15" hidden="false" customHeight="false" outlineLevel="0" collapsed="false">
      <c r="C606" s="16"/>
    </row>
    <row r="607" customFormat="false" ht="15" hidden="false" customHeight="false" outlineLevel="0" collapsed="false">
      <c r="C607" s="16"/>
    </row>
    <row r="608" customFormat="false" ht="15" hidden="false" customHeight="false" outlineLevel="0" collapsed="false">
      <c r="C608" s="16"/>
    </row>
    <row r="609" customFormat="false" ht="15" hidden="false" customHeight="false" outlineLevel="0" collapsed="false">
      <c r="C609" s="16"/>
    </row>
    <row r="610" customFormat="false" ht="15" hidden="false" customHeight="false" outlineLevel="0" collapsed="false">
      <c r="C610" s="16"/>
    </row>
    <row r="611" customFormat="false" ht="15" hidden="false" customHeight="false" outlineLevel="0" collapsed="false">
      <c r="C611" s="16"/>
    </row>
    <row r="612" customFormat="false" ht="15" hidden="false" customHeight="false" outlineLevel="0" collapsed="false">
      <c r="C612" s="16"/>
    </row>
    <row r="613" customFormat="false" ht="15" hidden="false" customHeight="false" outlineLevel="0" collapsed="false">
      <c r="C613" s="16"/>
    </row>
    <row r="614" customFormat="false" ht="15" hidden="false" customHeight="false" outlineLevel="0" collapsed="false">
      <c r="C614" s="16"/>
    </row>
    <row r="615" customFormat="false" ht="15" hidden="false" customHeight="false" outlineLevel="0" collapsed="false">
      <c r="C615" s="16"/>
    </row>
    <row r="616" customFormat="false" ht="15" hidden="false" customHeight="false" outlineLevel="0" collapsed="false">
      <c r="C616" s="16"/>
    </row>
    <row r="617" customFormat="false" ht="15" hidden="false" customHeight="false" outlineLevel="0" collapsed="false">
      <c r="C617" s="16"/>
    </row>
    <row r="618" customFormat="false" ht="15" hidden="false" customHeight="false" outlineLevel="0" collapsed="false">
      <c r="C618" s="16"/>
    </row>
    <row r="619" customFormat="false" ht="15" hidden="false" customHeight="false" outlineLevel="0" collapsed="false">
      <c r="C619" s="16"/>
    </row>
    <row r="620" customFormat="false" ht="15" hidden="false" customHeight="false" outlineLevel="0" collapsed="false">
      <c r="C620" s="16"/>
    </row>
    <row r="621" customFormat="false" ht="15" hidden="false" customHeight="false" outlineLevel="0" collapsed="false">
      <c r="C621" s="16"/>
    </row>
    <row r="622" customFormat="false" ht="15" hidden="false" customHeight="false" outlineLevel="0" collapsed="false">
      <c r="C622" s="16"/>
    </row>
    <row r="623" customFormat="false" ht="15" hidden="false" customHeight="false" outlineLevel="0" collapsed="false">
      <c r="C623" s="16"/>
    </row>
    <row r="624" customFormat="false" ht="15" hidden="false" customHeight="false" outlineLevel="0" collapsed="false">
      <c r="C624" s="16"/>
    </row>
    <row r="625" customFormat="false" ht="15" hidden="false" customHeight="false" outlineLevel="0" collapsed="false">
      <c r="C625" s="16"/>
    </row>
    <row r="626" customFormat="false" ht="15" hidden="false" customHeight="false" outlineLevel="0" collapsed="false">
      <c r="C626" s="16"/>
    </row>
    <row r="627" customFormat="false" ht="15" hidden="false" customHeight="false" outlineLevel="0" collapsed="false">
      <c r="C627" s="16"/>
    </row>
    <row r="628" customFormat="false" ht="15" hidden="false" customHeight="false" outlineLevel="0" collapsed="false">
      <c r="C628" s="16"/>
    </row>
    <row r="629" customFormat="false" ht="15" hidden="false" customHeight="false" outlineLevel="0" collapsed="false">
      <c r="C629" s="16"/>
    </row>
    <row r="630" customFormat="false" ht="15" hidden="false" customHeight="false" outlineLevel="0" collapsed="false">
      <c r="C630" s="16"/>
    </row>
    <row r="631" customFormat="false" ht="15" hidden="false" customHeight="false" outlineLevel="0" collapsed="false">
      <c r="C631" s="16"/>
    </row>
    <row r="632" customFormat="false" ht="15" hidden="false" customHeight="false" outlineLevel="0" collapsed="false">
      <c r="C632" s="16"/>
    </row>
    <row r="633" customFormat="false" ht="15" hidden="false" customHeight="false" outlineLevel="0" collapsed="false">
      <c r="C633" s="16"/>
    </row>
    <row r="634" customFormat="false" ht="15" hidden="false" customHeight="false" outlineLevel="0" collapsed="false">
      <c r="C634" s="16"/>
    </row>
    <row r="635" customFormat="false" ht="15" hidden="false" customHeight="false" outlineLevel="0" collapsed="false">
      <c r="C635" s="16"/>
    </row>
    <row r="636" customFormat="false" ht="15" hidden="false" customHeight="false" outlineLevel="0" collapsed="false">
      <c r="C636" s="16"/>
    </row>
    <row r="637" customFormat="false" ht="15" hidden="false" customHeight="false" outlineLevel="0" collapsed="false">
      <c r="C637" s="16"/>
    </row>
    <row r="638" customFormat="false" ht="15" hidden="false" customHeight="false" outlineLevel="0" collapsed="false">
      <c r="C638" s="16"/>
    </row>
    <row r="639" customFormat="false" ht="15" hidden="false" customHeight="false" outlineLevel="0" collapsed="false">
      <c r="C639" s="16"/>
    </row>
    <row r="640" customFormat="false" ht="15" hidden="false" customHeight="false" outlineLevel="0" collapsed="false">
      <c r="C640" s="16"/>
    </row>
    <row r="641" customFormat="false" ht="15" hidden="false" customHeight="false" outlineLevel="0" collapsed="false">
      <c r="C641" s="16"/>
    </row>
    <row r="642" customFormat="false" ht="15" hidden="false" customHeight="false" outlineLevel="0" collapsed="false">
      <c r="C642" s="16"/>
    </row>
    <row r="643" customFormat="false" ht="15" hidden="false" customHeight="false" outlineLevel="0" collapsed="false">
      <c r="C643" s="16"/>
    </row>
    <row r="644" customFormat="false" ht="15" hidden="false" customHeight="false" outlineLevel="0" collapsed="false">
      <c r="C644" s="16"/>
    </row>
    <row r="645" customFormat="false" ht="15" hidden="false" customHeight="false" outlineLevel="0" collapsed="false">
      <c r="C645" s="16"/>
    </row>
    <row r="646" customFormat="false" ht="15" hidden="false" customHeight="false" outlineLevel="0" collapsed="false">
      <c r="C646" s="16"/>
    </row>
    <row r="647" customFormat="false" ht="15" hidden="false" customHeight="false" outlineLevel="0" collapsed="false">
      <c r="C647" s="16"/>
    </row>
    <row r="648" customFormat="false" ht="15" hidden="false" customHeight="false" outlineLevel="0" collapsed="false">
      <c r="C648" s="16"/>
    </row>
    <row r="649" customFormat="false" ht="15" hidden="false" customHeight="false" outlineLevel="0" collapsed="false">
      <c r="C649" s="16"/>
    </row>
    <row r="650" customFormat="false" ht="15" hidden="false" customHeight="false" outlineLevel="0" collapsed="false">
      <c r="C650" s="16"/>
    </row>
    <row r="651" customFormat="false" ht="15" hidden="false" customHeight="false" outlineLevel="0" collapsed="false">
      <c r="C651" s="16"/>
    </row>
    <row r="652" customFormat="false" ht="15" hidden="false" customHeight="false" outlineLevel="0" collapsed="false">
      <c r="C652" s="16"/>
    </row>
    <row r="653" customFormat="false" ht="15" hidden="false" customHeight="false" outlineLevel="0" collapsed="false">
      <c r="C653" s="16"/>
    </row>
    <row r="654" customFormat="false" ht="15" hidden="false" customHeight="false" outlineLevel="0" collapsed="false">
      <c r="C654" s="16"/>
    </row>
    <row r="655" customFormat="false" ht="15" hidden="false" customHeight="false" outlineLevel="0" collapsed="false">
      <c r="C655" s="16"/>
    </row>
    <row r="656" customFormat="false" ht="15" hidden="false" customHeight="false" outlineLevel="0" collapsed="false">
      <c r="C656" s="16"/>
    </row>
    <row r="657" customFormat="false" ht="15" hidden="false" customHeight="false" outlineLevel="0" collapsed="false">
      <c r="C657" s="16"/>
    </row>
    <row r="658" customFormat="false" ht="15" hidden="false" customHeight="false" outlineLevel="0" collapsed="false">
      <c r="C658" s="16"/>
    </row>
    <row r="659" customFormat="false" ht="15" hidden="false" customHeight="false" outlineLevel="0" collapsed="false">
      <c r="C659" s="16"/>
    </row>
    <row r="660" customFormat="false" ht="15" hidden="false" customHeight="false" outlineLevel="0" collapsed="false">
      <c r="C660" s="16"/>
    </row>
    <row r="661" customFormat="false" ht="15" hidden="false" customHeight="false" outlineLevel="0" collapsed="false">
      <c r="C661" s="16"/>
    </row>
    <row r="662" customFormat="false" ht="15" hidden="false" customHeight="false" outlineLevel="0" collapsed="false">
      <c r="C662" s="16"/>
    </row>
    <row r="663" customFormat="false" ht="15" hidden="false" customHeight="false" outlineLevel="0" collapsed="false">
      <c r="C663" s="16"/>
    </row>
    <row r="664" customFormat="false" ht="15" hidden="false" customHeight="false" outlineLevel="0" collapsed="false">
      <c r="C664" s="16"/>
    </row>
    <row r="665" customFormat="false" ht="15" hidden="false" customHeight="false" outlineLevel="0" collapsed="false">
      <c r="C665" s="16"/>
    </row>
    <row r="666" customFormat="false" ht="15" hidden="false" customHeight="false" outlineLevel="0" collapsed="false">
      <c r="C666" s="16"/>
    </row>
    <row r="667" customFormat="false" ht="15" hidden="false" customHeight="false" outlineLevel="0" collapsed="false">
      <c r="C667" s="16"/>
    </row>
    <row r="668" customFormat="false" ht="15" hidden="false" customHeight="false" outlineLevel="0" collapsed="false">
      <c r="C668" s="16"/>
    </row>
    <row r="669" customFormat="false" ht="15" hidden="false" customHeight="false" outlineLevel="0" collapsed="false">
      <c r="C669" s="16"/>
    </row>
    <row r="670" customFormat="false" ht="15" hidden="false" customHeight="false" outlineLevel="0" collapsed="false">
      <c r="C670" s="16"/>
    </row>
    <row r="671" customFormat="false" ht="15" hidden="false" customHeight="false" outlineLevel="0" collapsed="false">
      <c r="C671" s="16"/>
    </row>
    <row r="672" customFormat="false" ht="15" hidden="false" customHeight="false" outlineLevel="0" collapsed="false">
      <c r="C672" s="16"/>
    </row>
    <row r="673" customFormat="false" ht="15" hidden="false" customHeight="false" outlineLevel="0" collapsed="false">
      <c r="C673" s="16"/>
    </row>
    <row r="674" customFormat="false" ht="15" hidden="false" customHeight="false" outlineLevel="0" collapsed="false">
      <c r="C674" s="16"/>
    </row>
    <row r="675" customFormat="false" ht="15" hidden="false" customHeight="false" outlineLevel="0" collapsed="false">
      <c r="C675" s="16"/>
    </row>
    <row r="676" customFormat="false" ht="15" hidden="false" customHeight="false" outlineLevel="0" collapsed="false">
      <c r="C676" s="16"/>
    </row>
    <row r="677" customFormat="false" ht="15" hidden="false" customHeight="false" outlineLevel="0" collapsed="false">
      <c r="C677" s="16"/>
    </row>
    <row r="678" customFormat="false" ht="15" hidden="false" customHeight="false" outlineLevel="0" collapsed="false">
      <c r="C678" s="16"/>
    </row>
    <row r="679" customFormat="false" ht="15" hidden="false" customHeight="false" outlineLevel="0" collapsed="false">
      <c r="C679" s="16"/>
    </row>
    <row r="680" customFormat="false" ht="15" hidden="false" customHeight="false" outlineLevel="0" collapsed="false">
      <c r="C680" s="16"/>
    </row>
    <row r="681" customFormat="false" ht="15" hidden="false" customHeight="false" outlineLevel="0" collapsed="false">
      <c r="C681" s="16"/>
    </row>
    <row r="682" customFormat="false" ht="15" hidden="false" customHeight="false" outlineLevel="0" collapsed="false">
      <c r="C682" s="16"/>
    </row>
    <row r="683" customFormat="false" ht="15" hidden="false" customHeight="false" outlineLevel="0" collapsed="false">
      <c r="C683" s="16"/>
    </row>
    <row r="684" customFormat="false" ht="15" hidden="false" customHeight="false" outlineLevel="0" collapsed="false">
      <c r="C684" s="16"/>
    </row>
    <row r="685" customFormat="false" ht="15" hidden="false" customHeight="false" outlineLevel="0" collapsed="false">
      <c r="C685" s="16"/>
    </row>
    <row r="686" customFormat="false" ht="15" hidden="false" customHeight="false" outlineLevel="0" collapsed="false">
      <c r="C686" s="16"/>
    </row>
    <row r="687" customFormat="false" ht="15" hidden="false" customHeight="false" outlineLevel="0" collapsed="false">
      <c r="C687" s="16"/>
    </row>
    <row r="688" customFormat="false" ht="15" hidden="false" customHeight="false" outlineLevel="0" collapsed="false">
      <c r="C688" s="16"/>
    </row>
    <row r="689" customFormat="false" ht="15" hidden="false" customHeight="false" outlineLevel="0" collapsed="false">
      <c r="C689" s="16"/>
    </row>
    <row r="690" customFormat="false" ht="15" hidden="false" customHeight="false" outlineLevel="0" collapsed="false">
      <c r="C690" s="16"/>
    </row>
    <row r="691" customFormat="false" ht="15" hidden="false" customHeight="false" outlineLevel="0" collapsed="false">
      <c r="C691" s="16"/>
    </row>
    <row r="692" customFormat="false" ht="15" hidden="false" customHeight="false" outlineLevel="0" collapsed="false">
      <c r="C692" s="16"/>
    </row>
    <row r="693" customFormat="false" ht="15" hidden="false" customHeight="false" outlineLevel="0" collapsed="false">
      <c r="C693" s="16"/>
    </row>
    <row r="694" customFormat="false" ht="15" hidden="false" customHeight="false" outlineLevel="0" collapsed="false">
      <c r="C694" s="16"/>
    </row>
    <row r="695" customFormat="false" ht="15" hidden="false" customHeight="false" outlineLevel="0" collapsed="false">
      <c r="C695" s="16"/>
    </row>
    <row r="696" customFormat="false" ht="15" hidden="false" customHeight="false" outlineLevel="0" collapsed="false">
      <c r="C696" s="16"/>
    </row>
    <row r="697" customFormat="false" ht="15" hidden="false" customHeight="false" outlineLevel="0" collapsed="false">
      <c r="C697" s="16"/>
    </row>
    <row r="698" customFormat="false" ht="15" hidden="false" customHeight="false" outlineLevel="0" collapsed="false">
      <c r="C698" s="16"/>
    </row>
    <row r="699" customFormat="false" ht="15" hidden="false" customHeight="false" outlineLevel="0" collapsed="false">
      <c r="C699" s="16"/>
    </row>
    <row r="700" customFormat="false" ht="15" hidden="false" customHeight="false" outlineLevel="0" collapsed="false">
      <c r="C700" s="16"/>
    </row>
    <row r="701" customFormat="false" ht="15" hidden="false" customHeight="false" outlineLevel="0" collapsed="false">
      <c r="C701" s="16"/>
    </row>
    <row r="702" customFormat="false" ht="15" hidden="false" customHeight="false" outlineLevel="0" collapsed="false">
      <c r="C702" s="16"/>
    </row>
    <row r="703" customFormat="false" ht="15" hidden="false" customHeight="false" outlineLevel="0" collapsed="false">
      <c r="C703" s="16"/>
    </row>
    <row r="704" customFormat="false" ht="15" hidden="false" customHeight="false" outlineLevel="0" collapsed="false">
      <c r="C704" s="16"/>
    </row>
    <row r="705" customFormat="false" ht="15" hidden="false" customHeight="false" outlineLevel="0" collapsed="false">
      <c r="C705" s="16"/>
    </row>
    <row r="706" customFormat="false" ht="15" hidden="false" customHeight="false" outlineLevel="0" collapsed="false">
      <c r="C706" s="16"/>
    </row>
    <row r="707" customFormat="false" ht="15" hidden="false" customHeight="false" outlineLevel="0" collapsed="false">
      <c r="C707" s="16"/>
    </row>
    <row r="708" customFormat="false" ht="15" hidden="false" customHeight="false" outlineLevel="0" collapsed="false">
      <c r="C708" s="16"/>
    </row>
    <row r="709" customFormat="false" ht="15" hidden="false" customHeight="false" outlineLevel="0" collapsed="false">
      <c r="C709" s="16"/>
    </row>
    <row r="710" customFormat="false" ht="15" hidden="false" customHeight="false" outlineLevel="0" collapsed="false">
      <c r="C710" s="16"/>
    </row>
    <row r="711" customFormat="false" ht="15" hidden="false" customHeight="false" outlineLevel="0" collapsed="false">
      <c r="C711" s="16"/>
    </row>
    <row r="712" customFormat="false" ht="15" hidden="false" customHeight="false" outlineLevel="0" collapsed="false">
      <c r="C712" s="16"/>
    </row>
    <row r="713" customFormat="false" ht="15" hidden="false" customHeight="false" outlineLevel="0" collapsed="false">
      <c r="C713" s="16"/>
    </row>
    <row r="714" customFormat="false" ht="15" hidden="false" customHeight="false" outlineLevel="0" collapsed="false">
      <c r="C714" s="16"/>
    </row>
    <row r="715" customFormat="false" ht="15" hidden="false" customHeight="false" outlineLevel="0" collapsed="false">
      <c r="C715" s="16"/>
    </row>
    <row r="716" customFormat="false" ht="15" hidden="false" customHeight="false" outlineLevel="0" collapsed="false">
      <c r="C716" s="16"/>
    </row>
    <row r="717" customFormat="false" ht="15" hidden="false" customHeight="false" outlineLevel="0" collapsed="false">
      <c r="C717" s="16"/>
    </row>
    <row r="718" customFormat="false" ht="15" hidden="false" customHeight="false" outlineLevel="0" collapsed="false">
      <c r="C718" s="16"/>
    </row>
    <row r="719" customFormat="false" ht="15" hidden="false" customHeight="false" outlineLevel="0" collapsed="false">
      <c r="C719" s="16"/>
    </row>
    <row r="720" customFormat="false" ht="15" hidden="false" customHeight="false" outlineLevel="0" collapsed="false">
      <c r="C720" s="16"/>
    </row>
    <row r="721" customFormat="false" ht="15" hidden="false" customHeight="false" outlineLevel="0" collapsed="false">
      <c r="C721" s="16"/>
    </row>
    <row r="722" customFormat="false" ht="15" hidden="false" customHeight="false" outlineLevel="0" collapsed="false">
      <c r="C722" s="16"/>
    </row>
    <row r="723" customFormat="false" ht="15" hidden="false" customHeight="false" outlineLevel="0" collapsed="false">
      <c r="C723" s="16"/>
    </row>
    <row r="724" customFormat="false" ht="15" hidden="false" customHeight="false" outlineLevel="0" collapsed="false">
      <c r="C724" s="16"/>
    </row>
    <row r="725" customFormat="false" ht="15" hidden="false" customHeight="false" outlineLevel="0" collapsed="false">
      <c r="C725" s="16"/>
    </row>
    <row r="726" customFormat="false" ht="15" hidden="false" customHeight="false" outlineLevel="0" collapsed="false">
      <c r="C726" s="16"/>
    </row>
    <row r="727" customFormat="false" ht="15" hidden="false" customHeight="false" outlineLevel="0" collapsed="false">
      <c r="C727" s="16"/>
    </row>
    <row r="728" customFormat="false" ht="15" hidden="false" customHeight="false" outlineLevel="0" collapsed="false">
      <c r="C728" s="16"/>
    </row>
    <row r="729" customFormat="false" ht="15" hidden="false" customHeight="false" outlineLevel="0" collapsed="false">
      <c r="C729" s="16"/>
    </row>
    <row r="730" customFormat="false" ht="15" hidden="false" customHeight="false" outlineLevel="0" collapsed="false">
      <c r="C730" s="16"/>
    </row>
    <row r="731" customFormat="false" ht="15" hidden="false" customHeight="false" outlineLevel="0" collapsed="false">
      <c r="C731" s="16"/>
    </row>
    <row r="732" customFormat="false" ht="15" hidden="false" customHeight="false" outlineLevel="0" collapsed="false">
      <c r="C732" s="16"/>
    </row>
    <row r="733" customFormat="false" ht="15" hidden="false" customHeight="false" outlineLevel="0" collapsed="false">
      <c r="C733" s="16"/>
    </row>
    <row r="734" customFormat="false" ht="15" hidden="false" customHeight="false" outlineLevel="0" collapsed="false">
      <c r="C734" s="16"/>
    </row>
    <row r="735" customFormat="false" ht="15" hidden="false" customHeight="false" outlineLevel="0" collapsed="false">
      <c r="C735" s="16"/>
    </row>
    <row r="736" customFormat="false" ht="15" hidden="false" customHeight="false" outlineLevel="0" collapsed="false">
      <c r="C736" s="16"/>
    </row>
    <row r="737" customFormat="false" ht="15" hidden="false" customHeight="false" outlineLevel="0" collapsed="false">
      <c r="C737" s="16"/>
    </row>
    <row r="738" customFormat="false" ht="15" hidden="false" customHeight="false" outlineLevel="0" collapsed="false">
      <c r="C738" s="16"/>
    </row>
    <row r="739" customFormat="false" ht="15" hidden="false" customHeight="false" outlineLevel="0" collapsed="false">
      <c r="C739" s="16"/>
    </row>
    <row r="740" customFormat="false" ht="15" hidden="false" customHeight="false" outlineLevel="0" collapsed="false">
      <c r="C740" s="16"/>
    </row>
    <row r="741" customFormat="false" ht="15" hidden="false" customHeight="false" outlineLevel="0" collapsed="false">
      <c r="C741" s="16"/>
    </row>
    <row r="742" customFormat="false" ht="15" hidden="false" customHeight="false" outlineLevel="0" collapsed="false">
      <c r="C742" s="16"/>
    </row>
    <row r="743" customFormat="false" ht="15" hidden="false" customHeight="false" outlineLevel="0" collapsed="false">
      <c r="C743" s="16"/>
    </row>
    <row r="744" customFormat="false" ht="15" hidden="false" customHeight="false" outlineLevel="0" collapsed="false">
      <c r="C744" s="16"/>
    </row>
    <row r="745" customFormat="false" ht="15" hidden="false" customHeight="false" outlineLevel="0" collapsed="false">
      <c r="C745" s="16"/>
    </row>
    <row r="746" customFormat="false" ht="15" hidden="false" customHeight="false" outlineLevel="0" collapsed="false">
      <c r="C746" s="16"/>
    </row>
    <row r="747" customFormat="false" ht="15" hidden="false" customHeight="false" outlineLevel="0" collapsed="false">
      <c r="C747" s="16"/>
    </row>
    <row r="748" customFormat="false" ht="15" hidden="false" customHeight="false" outlineLevel="0" collapsed="false">
      <c r="C748" s="16"/>
    </row>
    <row r="749" customFormat="false" ht="15" hidden="false" customHeight="false" outlineLevel="0" collapsed="false">
      <c r="C749" s="16"/>
    </row>
    <row r="750" customFormat="false" ht="15" hidden="false" customHeight="false" outlineLevel="0" collapsed="false">
      <c r="C750" s="16"/>
    </row>
    <row r="751" customFormat="false" ht="15" hidden="false" customHeight="false" outlineLevel="0" collapsed="false">
      <c r="C751" s="16"/>
    </row>
    <row r="752" customFormat="false" ht="15" hidden="false" customHeight="false" outlineLevel="0" collapsed="false">
      <c r="C752" s="16"/>
    </row>
    <row r="753" customFormat="false" ht="15" hidden="false" customHeight="false" outlineLevel="0" collapsed="false">
      <c r="C753" s="16"/>
    </row>
    <row r="754" customFormat="false" ht="15" hidden="false" customHeight="false" outlineLevel="0" collapsed="false">
      <c r="C754" s="16"/>
    </row>
    <row r="755" customFormat="false" ht="15" hidden="false" customHeight="false" outlineLevel="0" collapsed="false">
      <c r="C755" s="16"/>
    </row>
    <row r="756" customFormat="false" ht="15" hidden="false" customHeight="false" outlineLevel="0" collapsed="false">
      <c r="C756" s="16"/>
    </row>
    <row r="757" customFormat="false" ht="15" hidden="false" customHeight="false" outlineLevel="0" collapsed="false">
      <c r="C757" s="16"/>
    </row>
    <row r="758" customFormat="false" ht="15" hidden="false" customHeight="false" outlineLevel="0" collapsed="false">
      <c r="C758" s="16"/>
    </row>
    <row r="759" customFormat="false" ht="15" hidden="false" customHeight="false" outlineLevel="0" collapsed="false">
      <c r="C759" s="16"/>
    </row>
    <row r="760" customFormat="false" ht="15" hidden="false" customHeight="false" outlineLevel="0" collapsed="false">
      <c r="C760" s="16"/>
    </row>
    <row r="761" customFormat="false" ht="15" hidden="false" customHeight="false" outlineLevel="0" collapsed="false">
      <c r="C761" s="16"/>
    </row>
    <row r="762" customFormat="false" ht="15" hidden="false" customHeight="false" outlineLevel="0" collapsed="false">
      <c r="C762" s="16"/>
    </row>
    <row r="763" customFormat="false" ht="15" hidden="false" customHeight="false" outlineLevel="0" collapsed="false">
      <c r="C763" s="16"/>
    </row>
    <row r="764" customFormat="false" ht="15" hidden="false" customHeight="false" outlineLevel="0" collapsed="false">
      <c r="C764" s="16"/>
    </row>
    <row r="765" customFormat="false" ht="15" hidden="false" customHeight="false" outlineLevel="0" collapsed="false">
      <c r="C765" s="16"/>
    </row>
    <row r="766" customFormat="false" ht="15" hidden="false" customHeight="false" outlineLevel="0" collapsed="false">
      <c r="C766" s="16"/>
    </row>
    <row r="767" customFormat="false" ht="15" hidden="false" customHeight="false" outlineLevel="0" collapsed="false">
      <c r="C767" s="16"/>
    </row>
    <row r="768" customFormat="false" ht="15" hidden="false" customHeight="false" outlineLevel="0" collapsed="false">
      <c r="C768" s="16"/>
    </row>
    <row r="769" customFormat="false" ht="15" hidden="false" customHeight="false" outlineLevel="0" collapsed="false">
      <c r="C769" s="16"/>
    </row>
    <row r="770" customFormat="false" ht="15" hidden="false" customHeight="false" outlineLevel="0" collapsed="false">
      <c r="C770" s="16"/>
    </row>
    <row r="771" customFormat="false" ht="15" hidden="false" customHeight="false" outlineLevel="0" collapsed="false">
      <c r="C771" s="16"/>
    </row>
    <row r="772" customFormat="false" ht="15" hidden="false" customHeight="false" outlineLevel="0" collapsed="false">
      <c r="C772" s="16"/>
    </row>
    <row r="773" customFormat="false" ht="15" hidden="false" customHeight="false" outlineLevel="0" collapsed="false">
      <c r="C773" s="16"/>
    </row>
    <row r="774" customFormat="false" ht="15" hidden="false" customHeight="false" outlineLevel="0" collapsed="false">
      <c r="C774" s="16"/>
    </row>
    <row r="775" customFormat="false" ht="15" hidden="false" customHeight="false" outlineLevel="0" collapsed="false">
      <c r="C775" s="16"/>
    </row>
    <row r="776" customFormat="false" ht="15" hidden="false" customHeight="false" outlineLevel="0" collapsed="false">
      <c r="C776" s="16"/>
    </row>
    <row r="777" customFormat="false" ht="15" hidden="false" customHeight="false" outlineLevel="0" collapsed="false">
      <c r="C777" s="16"/>
    </row>
    <row r="778" customFormat="false" ht="15" hidden="false" customHeight="false" outlineLevel="0" collapsed="false">
      <c r="C778" s="16"/>
    </row>
    <row r="779" customFormat="false" ht="15" hidden="false" customHeight="false" outlineLevel="0" collapsed="false">
      <c r="C779" s="16"/>
    </row>
    <row r="780" customFormat="false" ht="15" hidden="false" customHeight="false" outlineLevel="0" collapsed="false">
      <c r="C780" s="16"/>
    </row>
    <row r="781" customFormat="false" ht="15" hidden="false" customHeight="false" outlineLevel="0" collapsed="false">
      <c r="C781" s="16"/>
    </row>
    <row r="782" customFormat="false" ht="15" hidden="false" customHeight="false" outlineLevel="0" collapsed="false">
      <c r="C782" s="16"/>
    </row>
    <row r="783" customFormat="false" ht="15" hidden="false" customHeight="false" outlineLevel="0" collapsed="false">
      <c r="C783" s="16"/>
    </row>
    <row r="784" customFormat="false" ht="15" hidden="false" customHeight="false" outlineLevel="0" collapsed="false">
      <c r="C784" s="16"/>
    </row>
    <row r="785" customFormat="false" ht="15" hidden="false" customHeight="false" outlineLevel="0" collapsed="false">
      <c r="C785" s="16"/>
    </row>
    <row r="786" customFormat="false" ht="15" hidden="false" customHeight="false" outlineLevel="0" collapsed="false">
      <c r="C786" s="16"/>
    </row>
    <row r="787" customFormat="false" ht="15" hidden="false" customHeight="false" outlineLevel="0" collapsed="false">
      <c r="C787" s="16"/>
    </row>
    <row r="788" customFormat="false" ht="15" hidden="false" customHeight="false" outlineLevel="0" collapsed="false">
      <c r="C788" s="16"/>
    </row>
    <row r="789" customFormat="false" ht="15" hidden="false" customHeight="false" outlineLevel="0" collapsed="false">
      <c r="C789" s="16"/>
    </row>
    <row r="790" customFormat="false" ht="15" hidden="false" customHeight="false" outlineLevel="0" collapsed="false">
      <c r="C790" s="16"/>
    </row>
    <row r="791" customFormat="false" ht="15" hidden="false" customHeight="false" outlineLevel="0" collapsed="false">
      <c r="C791" s="16"/>
    </row>
    <row r="792" customFormat="false" ht="15" hidden="false" customHeight="false" outlineLevel="0" collapsed="false">
      <c r="C792" s="16"/>
    </row>
    <row r="793" customFormat="false" ht="15" hidden="false" customHeight="false" outlineLevel="0" collapsed="false">
      <c r="C793" s="16"/>
    </row>
    <row r="794" customFormat="false" ht="15" hidden="false" customHeight="false" outlineLevel="0" collapsed="false">
      <c r="C794" s="16"/>
    </row>
    <row r="795" customFormat="false" ht="15" hidden="false" customHeight="false" outlineLevel="0" collapsed="false">
      <c r="C795" s="16"/>
    </row>
    <row r="796" customFormat="false" ht="15" hidden="false" customHeight="false" outlineLevel="0" collapsed="false">
      <c r="C796" s="16"/>
    </row>
    <row r="797" customFormat="false" ht="15" hidden="false" customHeight="false" outlineLevel="0" collapsed="false">
      <c r="C797" s="16"/>
    </row>
    <row r="798" customFormat="false" ht="15" hidden="false" customHeight="false" outlineLevel="0" collapsed="false">
      <c r="C798" s="16"/>
    </row>
    <row r="799" customFormat="false" ht="15" hidden="false" customHeight="false" outlineLevel="0" collapsed="false">
      <c r="C799" s="16"/>
    </row>
    <row r="800" customFormat="false" ht="15" hidden="false" customHeight="false" outlineLevel="0" collapsed="false">
      <c r="C800" s="16"/>
    </row>
    <row r="801" customFormat="false" ht="15" hidden="false" customHeight="false" outlineLevel="0" collapsed="false">
      <c r="C801" s="16"/>
    </row>
    <row r="802" customFormat="false" ht="15" hidden="false" customHeight="false" outlineLevel="0" collapsed="false">
      <c r="C802" s="16"/>
    </row>
    <row r="803" customFormat="false" ht="15" hidden="false" customHeight="false" outlineLevel="0" collapsed="false">
      <c r="C803" s="16"/>
    </row>
    <row r="804" customFormat="false" ht="15" hidden="false" customHeight="false" outlineLevel="0" collapsed="false">
      <c r="C804" s="16"/>
    </row>
    <row r="805" customFormat="false" ht="15" hidden="false" customHeight="false" outlineLevel="0" collapsed="false">
      <c r="C805" s="16"/>
    </row>
    <row r="806" customFormat="false" ht="15" hidden="false" customHeight="false" outlineLevel="0" collapsed="false">
      <c r="C806" s="16"/>
    </row>
    <row r="807" customFormat="false" ht="15" hidden="false" customHeight="false" outlineLevel="0" collapsed="false">
      <c r="C807" s="16"/>
    </row>
    <row r="808" customFormat="false" ht="15" hidden="false" customHeight="false" outlineLevel="0" collapsed="false">
      <c r="C808" s="16"/>
    </row>
    <row r="809" customFormat="false" ht="15" hidden="false" customHeight="false" outlineLevel="0" collapsed="false">
      <c r="C809" s="16"/>
    </row>
    <row r="810" customFormat="false" ht="15" hidden="false" customHeight="false" outlineLevel="0" collapsed="false">
      <c r="C810" s="16"/>
    </row>
    <row r="811" customFormat="false" ht="15" hidden="false" customHeight="false" outlineLevel="0" collapsed="false">
      <c r="C811" s="16"/>
    </row>
    <row r="812" customFormat="false" ht="15" hidden="false" customHeight="false" outlineLevel="0" collapsed="false">
      <c r="C812" s="16"/>
    </row>
    <row r="813" customFormat="false" ht="15" hidden="false" customHeight="false" outlineLevel="0" collapsed="false">
      <c r="C813" s="16"/>
    </row>
    <row r="814" customFormat="false" ht="15" hidden="false" customHeight="false" outlineLevel="0" collapsed="false">
      <c r="C814" s="16"/>
    </row>
    <row r="815" customFormat="false" ht="15" hidden="false" customHeight="false" outlineLevel="0" collapsed="false">
      <c r="C815" s="16"/>
    </row>
    <row r="816" customFormat="false" ht="15" hidden="false" customHeight="false" outlineLevel="0" collapsed="false">
      <c r="C816" s="16"/>
    </row>
    <row r="817" customFormat="false" ht="15" hidden="false" customHeight="false" outlineLevel="0" collapsed="false">
      <c r="C817" s="16"/>
    </row>
    <row r="818" customFormat="false" ht="15" hidden="false" customHeight="false" outlineLevel="0" collapsed="false">
      <c r="C818" s="16"/>
    </row>
    <row r="819" customFormat="false" ht="15" hidden="false" customHeight="false" outlineLevel="0" collapsed="false">
      <c r="C819" s="16"/>
    </row>
    <row r="820" customFormat="false" ht="15" hidden="false" customHeight="false" outlineLevel="0" collapsed="false">
      <c r="C820" s="16"/>
    </row>
    <row r="821" customFormat="false" ht="15" hidden="false" customHeight="false" outlineLevel="0" collapsed="false">
      <c r="C821" s="16"/>
    </row>
    <row r="822" customFormat="false" ht="15" hidden="false" customHeight="false" outlineLevel="0" collapsed="false">
      <c r="C822" s="16"/>
    </row>
    <row r="823" customFormat="false" ht="15" hidden="false" customHeight="false" outlineLevel="0" collapsed="false">
      <c r="C823" s="16"/>
    </row>
    <row r="824" customFormat="false" ht="15" hidden="false" customHeight="false" outlineLevel="0" collapsed="false">
      <c r="C824" s="16"/>
    </row>
    <row r="825" customFormat="false" ht="15" hidden="false" customHeight="false" outlineLevel="0" collapsed="false">
      <c r="C825" s="16"/>
    </row>
    <row r="826" customFormat="false" ht="15" hidden="false" customHeight="false" outlineLevel="0" collapsed="false">
      <c r="C826" s="16"/>
    </row>
    <row r="827" customFormat="false" ht="15" hidden="false" customHeight="false" outlineLevel="0" collapsed="false">
      <c r="C827" s="16"/>
    </row>
    <row r="828" customFormat="false" ht="15" hidden="false" customHeight="false" outlineLevel="0" collapsed="false">
      <c r="C828" s="16"/>
    </row>
    <row r="829" customFormat="false" ht="15" hidden="false" customHeight="false" outlineLevel="0" collapsed="false">
      <c r="C829" s="16"/>
    </row>
    <row r="830" customFormat="false" ht="15" hidden="false" customHeight="false" outlineLevel="0" collapsed="false">
      <c r="C830" s="16"/>
    </row>
    <row r="831" customFormat="false" ht="15" hidden="false" customHeight="false" outlineLevel="0" collapsed="false">
      <c r="C831" s="16"/>
    </row>
    <row r="832" customFormat="false" ht="15" hidden="false" customHeight="false" outlineLevel="0" collapsed="false">
      <c r="C832" s="16"/>
    </row>
    <row r="833" customFormat="false" ht="15" hidden="false" customHeight="false" outlineLevel="0" collapsed="false">
      <c r="C833" s="16"/>
    </row>
    <row r="834" customFormat="false" ht="15" hidden="false" customHeight="false" outlineLevel="0" collapsed="false">
      <c r="C834" s="16"/>
    </row>
    <row r="835" customFormat="false" ht="15" hidden="false" customHeight="false" outlineLevel="0" collapsed="false">
      <c r="C835" s="16"/>
    </row>
    <row r="836" customFormat="false" ht="15" hidden="false" customHeight="false" outlineLevel="0" collapsed="false">
      <c r="C836" s="16"/>
    </row>
    <row r="837" customFormat="false" ht="15" hidden="false" customHeight="false" outlineLevel="0" collapsed="false">
      <c r="C837" s="16"/>
    </row>
    <row r="838" customFormat="false" ht="15" hidden="false" customHeight="false" outlineLevel="0" collapsed="false">
      <c r="C838" s="16"/>
    </row>
    <row r="839" customFormat="false" ht="15" hidden="false" customHeight="false" outlineLevel="0" collapsed="false">
      <c r="C839" s="16"/>
    </row>
    <row r="840" customFormat="false" ht="15" hidden="false" customHeight="false" outlineLevel="0" collapsed="false">
      <c r="C840" s="16"/>
    </row>
    <row r="841" customFormat="false" ht="15" hidden="false" customHeight="false" outlineLevel="0" collapsed="false">
      <c r="C841" s="16"/>
    </row>
    <row r="842" customFormat="false" ht="15" hidden="false" customHeight="false" outlineLevel="0" collapsed="false">
      <c r="C842" s="16"/>
    </row>
    <row r="843" customFormat="false" ht="15" hidden="false" customHeight="false" outlineLevel="0" collapsed="false">
      <c r="C843" s="16"/>
    </row>
    <row r="844" customFormat="false" ht="15" hidden="false" customHeight="false" outlineLevel="0" collapsed="false">
      <c r="C844" s="16"/>
    </row>
    <row r="845" customFormat="false" ht="15" hidden="false" customHeight="false" outlineLevel="0" collapsed="false">
      <c r="C845" s="16"/>
    </row>
    <row r="846" customFormat="false" ht="15" hidden="false" customHeight="false" outlineLevel="0" collapsed="false">
      <c r="C846" s="16"/>
    </row>
    <row r="847" customFormat="false" ht="15" hidden="false" customHeight="false" outlineLevel="0" collapsed="false">
      <c r="C847" s="16"/>
    </row>
    <row r="848" customFormat="false" ht="15" hidden="false" customHeight="false" outlineLevel="0" collapsed="false">
      <c r="C848" s="16"/>
    </row>
    <row r="849" customFormat="false" ht="15" hidden="false" customHeight="false" outlineLevel="0" collapsed="false">
      <c r="C849" s="16"/>
    </row>
    <row r="850" customFormat="false" ht="15" hidden="false" customHeight="false" outlineLevel="0" collapsed="false">
      <c r="C850" s="16"/>
    </row>
    <row r="851" customFormat="false" ht="15" hidden="false" customHeight="false" outlineLevel="0" collapsed="false">
      <c r="C851" s="16"/>
    </row>
    <row r="852" customFormat="false" ht="15" hidden="false" customHeight="false" outlineLevel="0" collapsed="false">
      <c r="C852" s="16"/>
    </row>
    <row r="853" customFormat="false" ht="15" hidden="false" customHeight="false" outlineLevel="0" collapsed="false">
      <c r="C853" s="16"/>
    </row>
    <row r="854" customFormat="false" ht="15" hidden="false" customHeight="false" outlineLevel="0" collapsed="false">
      <c r="C854" s="16"/>
    </row>
    <row r="855" customFormat="false" ht="15" hidden="false" customHeight="false" outlineLevel="0" collapsed="false">
      <c r="C855" s="16"/>
    </row>
    <row r="856" customFormat="false" ht="15" hidden="false" customHeight="false" outlineLevel="0" collapsed="false">
      <c r="C856" s="16"/>
    </row>
    <row r="857" customFormat="false" ht="15" hidden="false" customHeight="false" outlineLevel="0" collapsed="false">
      <c r="C857" s="16"/>
    </row>
    <row r="858" customFormat="false" ht="15" hidden="false" customHeight="false" outlineLevel="0" collapsed="false">
      <c r="C858" s="16"/>
    </row>
    <row r="859" customFormat="false" ht="15" hidden="false" customHeight="false" outlineLevel="0" collapsed="false">
      <c r="C859" s="16"/>
    </row>
    <row r="860" customFormat="false" ht="15" hidden="false" customHeight="false" outlineLevel="0" collapsed="false">
      <c r="C860" s="16"/>
    </row>
    <row r="861" customFormat="false" ht="15" hidden="false" customHeight="false" outlineLevel="0" collapsed="false">
      <c r="C861" s="16"/>
    </row>
    <row r="862" customFormat="false" ht="15" hidden="false" customHeight="false" outlineLevel="0" collapsed="false">
      <c r="C862" s="16"/>
    </row>
    <row r="863" customFormat="false" ht="15" hidden="false" customHeight="false" outlineLevel="0" collapsed="false">
      <c r="C863" s="16"/>
    </row>
    <row r="864" customFormat="false" ht="15" hidden="false" customHeight="false" outlineLevel="0" collapsed="false">
      <c r="C864" s="16"/>
    </row>
    <row r="865" customFormat="false" ht="15" hidden="false" customHeight="false" outlineLevel="0" collapsed="false">
      <c r="C865" s="16"/>
    </row>
    <row r="866" customFormat="false" ht="15" hidden="false" customHeight="false" outlineLevel="0" collapsed="false">
      <c r="C866" s="16"/>
    </row>
    <row r="867" customFormat="false" ht="15" hidden="false" customHeight="false" outlineLevel="0" collapsed="false">
      <c r="C867" s="16"/>
    </row>
    <row r="868" customFormat="false" ht="15" hidden="false" customHeight="false" outlineLevel="0" collapsed="false">
      <c r="C868" s="16"/>
    </row>
    <row r="869" customFormat="false" ht="15" hidden="false" customHeight="false" outlineLevel="0" collapsed="false">
      <c r="C869" s="16"/>
    </row>
    <row r="870" customFormat="false" ht="15" hidden="false" customHeight="false" outlineLevel="0" collapsed="false">
      <c r="C870" s="16"/>
    </row>
    <row r="871" customFormat="false" ht="15" hidden="false" customHeight="false" outlineLevel="0" collapsed="false">
      <c r="C871" s="16"/>
    </row>
    <row r="872" customFormat="false" ht="15" hidden="false" customHeight="false" outlineLevel="0" collapsed="false">
      <c r="C872" s="16"/>
    </row>
    <row r="873" customFormat="false" ht="15" hidden="false" customHeight="false" outlineLevel="0" collapsed="false">
      <c r="C873" s="16"/>
    </row>
    <row r="874" customFormat="false" ht="15" hidden="false" customHeight="false" outlineLevel="0" collapsed="false">
      <c r="C874" s="16"/>
    </row>
    <row r="875" customFormat="false" ht="15" hidden="false" customHeight="false" outlineLevel="0" collapsed="false">
      <c r="C875" s="16"/>
    </row>
    <row r="876" customFormat="false" ht="15" hidden="false" customHeight="false" outlineLevel="0" collapsed="false">
      <c r="C876" s="16"/>
    </row>
    <row r="877" customFormat="false" ht="15" hidden="false" customHeight="false" outlineLevel="0" collapsed="false">
      <c r="C877" s="16"/>
    </row>
    <row r="878" customFormat="false" ht="15" hidden="false" customHeight="false" outlineLevel="0" collapsed="false">
      <c r="C878" s="16"/>
    </row>
    <row r="879" customFormat="false" ht="15" hidden="false" customHeight="false" outlineLevel="0" collapsed="false">
      <c r="C879" s="16"/>
    </row>
    <row r="880" customFormat="false" ht="15" hidden="false" customHeight="false" outlineLevel="0" collapsed="false">
      <c r="C880" s="16"/>
    </row>
    <row r="881" customFormat="false" ht="15" hidden="false" customHeight="false" outlineLevel="0" collapsed="false">
      <c r="C881" s="16"/>
    </row>
    <row r="882" customFormat="false" ht="15" hidden="false" customHeight="false" outlineLevel="0" collapsed="false">
      <c r="C882" s="16"/>
    </row>
    <row r="883" customFormat="false" ht="15" hidden="false" customHeight="false" outlineLevel="0" collapsed="false">
      <c r="C883" s="16"/>
    </row>
    <row r="884" customFormat="false" ht="15" hidden="false" customHeight="false" outlineLevel="0" collapsed="false">
      <c r="C884" s="16"/>
    </row>
    <row r="885" customFormat="false" ht="15" hidden="false" customHeight="false" outlineLevel="0" collapsed="false">
      <c r="C885" s="16"/>
    </row>
    <row r="886" customFormat="false" ht="15" hidden="false" customHeight="false" outlineLevel="0" collapsed="false">
      <c r="C886" s="16"/>
    </row>
    <row r="887" customFormat="false" ht="15" hidden="false" customHeight="false" outlineLevel="0" collapsed="false">
      <c r="C887" s="16"/>
    </row>
    <row r="888" customFormat="false" ht="15" hidden="false" customHeight="false" outlineLevel="0" collapsed="false">
      <c r="C888" s="16"/>
    </row>
    <row r="889" customFormat="false" ht="15" hidden="false" customHeight="false" outlineLevel="0" collapsed="false">
      <c r="C889" s="16"/>
    </row>
    <row r="890" customFormat="false" ht="15" hidden="false" customHeight="false" outlineLevel="0" collapsed="false">
      <c r="C890" s="16"/>
    </row>
    <row r="891" customFormat="false" ht="15" hidden="false" customHeight="false" outlineLevel="0" collapsed="false">
      <c r="C891" s="16"/>
    </row>
    <row r="892" customFormat="false" ht="15" hidden="false" customHeight="false" outlineLevel="0" collapsed="false">
      <c r="C892" s="16"/>
    </row>
    <row r="893" customFormat="false" ht="15" hidden="false" customHeight="false" outlineLevel="0" collapsed="false">
      <c r="C893" s="16"/>
    </row>
    <row r="894" customFormat="false" ht="15" hidden="false" customHeight="false" outlineLevel="0" collapsed="false">
      <c r="C894" s="16"/>
    </row>
    <row r="895" customFormat="false" ht="15" hidden="false" customHeight="false" outlineLevel="0" collapsed="false">
      <c r="C895" s="16"/>
    </row>
    <row r="896" customFormat="false" ht="15" hidden="false" customHeight="false" outlineLevel="0" collapsed="false">
      <c r="C896" s="16"/>
    </row>
    <row r="897" customFormat="false" ht="15" hidden="false" customHeight="false" outlineLevel="0" collapsed="false">
      <c r="C897" s="16"/>
    </row>
    <row r="898" customFormat="false" ht="15" hidden="false" customHeight="false" outlineLevel="0" collapsed="false">
      <c r="C898" s="16"/>
    </row>
    <row r="899" customFormat="false" ht="15" hidden="false" customHeight="false" outlineLevel="0" collapsed="false">
      <c r="C899" s="16"/>
    </row>
    <row r="900" customFormat="false" ht="15" hidden="false" customHeight="false" outlineLevel="0" collapsed="false">
      <c r="C900" s="16"/>
    </row>
    <row r="901" customFormat="false" ht="15" hidden="false" customHeight="false" outlineLevel="0" collapsed="false">
      <c r="C901" s="16"/>
    </row>
    <row r="902" customFormat="false" ht="15" hidden="false" customHeight="false" outlineLevel="0" collapsed="false">
      <c r="C902" s="16"/>
    </row>
    <row r="903" customFormat="false" ht="15" hidden="false" customHeight="false" outlineLevel="0" collapsed="false">
      <c r="C903" s="16"/>
    </row>
    <row r="904" customFormat="false" ht="15" hidden="false" customHeight="false" outlineLevel="0" collapsed="false">
      <c r="C904" s="16"/>
    </row>
    <row r="905" customFormat="false" ht="15" hidden="false" customHeight="false" outlineLevel="0" collapsed="false">
      <c r="C905" s="16"/>
    </row>
    <row r="906" customFormat="false" ht="15" hidden="false" customHeight="false" outlineLevel="0" collapsed="false">
      <c r="C906" s="16"/>
    </row>
    <row r="907" customFormat="false" ht="15" hidden="false" customHeight="false" outlineLevel="0" collapsed="false">
      <c r="C907" s="16"/>
    </row>
    <row r="908" customFormat="false" ht="15" hidden="false" customHeight="false" outlineLevel="0" collapsed="false">
      <c r="C908" s="16"/>
    </row>
    <row r="909" customFormat="false" ht="15" hidden="false" customHeight="false" outlineLevel="0" collapsed="false">
      <c r="C909" s="16"/>
    </row>
    <row r="910" customFormat="false" ht="15" hidden="false" customHeight="false" outlineLevel="0" collapsed="false">
      <c r="C910" s="16"/>
    </row>
    <row r="911" customFormat="false" ht="15" hidden="false" customHeight="false" outlineLevel="0" collapsed="false">
      <c r="C911" s="16"/>
    </row>
    <row r="912" customFormat="false" ht="15" hidden="false" customHeight="false" outlineLevel="0" collapsed="false">
      <c r="C912" s="16"/>
    </row>
    <row r="913" customFormat="false" ht="15" hidden="false" customHeight="false" outlineLevel="0" collapsed="false">
      <c r="C913" s="16"/>
    </row>
    <row r="914" customFormat="false" ht="15" hidden="false" customHeight="false" outlineLevel="0" collapsed="false">
      <c r="C914" s="16"/>
    </row>
    <row r="915" customFormat="false" ht="15" hidden="false" customHeight="false" outlineLevel="0" collapsed="false">
      <c r="C915" s="16"/>
    </row>
    <row r="916" customFormat="false" ht="15" hidden="false" customHeight="false" outlineLevel="0" collapsed="false">
      <c r="C916" s="16"/>
    </row>
    <row r="917" customFormat="false" ht="15" hidden="false" customHeight="false" outlineLevel="0" collapsed="false">
      <c r="C917" s="16"/>
    </row>
    <row r="918" customFormat="false" ht="15" hidden="false" customHeight="false" outlineLevel="0" collapsed="false">
      <c r="C918" s="16"/>
    </row>
    <row r="919" customFormat="false" ht="15" hidden="false" customHeight="false" outlineLevel="0" collapsed="false">
      <c r="C919" s="16"/>
    </row>
    <row r="920" customFormat="false" ht="15" hidden="false" customHeight="false" outlineLevel="0" collapsed="false">
      <c r="C920" s="16"/>
    </row>
    <row r="921" customFormat="false" ht="15" hidden="false" customHeight="false" outlineLevel="0" collapsed="false">
      <c r="C921" s="16"/>
    </row>
    <row r="922" customFormat="false" ht="15" hidden="false" customHeight="false" outlineLevel="0" collapsed="false">
      <c r="C922" s="16"/>
    </row>
    <row r="923" customFormat="false" ht="15" hidden="false" customHeight="false" outlineLevel="0" collapsed="false">
      <c r="C923" s="16"/>
    </row>
    <row r="924" customFormat="false" ht="15" hidden="false" customHeight="false" outlineLevel="0" collapsed="false">
      <c r="C924" s="16"/>
    </row>
    <row r="925" customFormat="false" ht="15" hidden="false" customHeight="false" outlineLevel="0" collapsed="false">
      <c r="C925" s="16"/>
    </row>
    <row r="926" customFormat="false" ht="15" hidden="false" customHeight="false" outlineLevel="0" collapsed="false">
      <c r="C926" s="16"/>
    </row>
    <row r="927" customFormat="false" ht="15" hidden="false" customHeight="false" outlineLevel="0" collapsed="false">
      <c r="C927" s="16"/>
    </row>
    <row r="928" customFormat="false" ht="15" hidden="false" customHeight="false" outlineLevel="0" collapsed="false">
      <c r="C928" s="16"/>
    </row>
    <row r="929" customFormat="false" ht="15" hidden="false" customHeight="false" outlineLevel="0" collapsed="false">
      <c r="C929" s="16"/>
    </row>
    <row r="930" customFormat="false" ht="15" hidden="false" customHeight="false" outlineLevel="0" collapsed="false">
      <c r="C930" s="16"/>
    </row>
    <row r="931" customFormat="false" ht="15" hidden="false" customHeight="false" outlineLevel="0" collapsed="false">
      <c r="C931" s="16"/>
    </row>
    <row r="932" customFormat="false" ht="15" hidden="false" customHeight="false" outlineLevel="0" collapsed="false">
      <c r="C932" s="16"/>
    </row>
    <row r="933" customFormat="false" ht="15" hidden="false" customHeight="false" outlineLevel="0" collapsed="false">
      <c r="C933" s="16"/>
    </row>
    <row r="934" customFormat="false" ht="15" hidden="false" customHeight="false" outlineLevel="0" collapsed="false">
      <c r="C934" s="16"/>
    </row>
    <row r="935" customFormat="false" ht="15" hidden="false" customHeight="false" outlineLevel="0" collapsed="false">
      <c r="C935" s="16"/>
    </row>
    <row r="936" customFormat="false" ht="15" hidden="false" customHeight="false" outlineLevel="0" collapsed="false">
      <c r="C936" s="16"/>
    </row>
    <row r="937" customFormat="false" ht="15" hidden="false" customHeight="false" outlineLevel="0" collapsed="false">
      <c r="C937" s="16"/>
    </row>
    <row r="938" customFormat="false" ht="15" hidden="false" customHeight="false" outlineLevel="0" collapsed="false">
      <c r="C938" s="16"/>
    </row>
    <row r="939" customFormat="false" ht="15" hidden="false" customHeight="false" outlineLevel="0" collapsed="false">
      <c r="C939" s="16"/>
    </row>
    <row r="940" customFormat="false" ht="15" hidden="false" customHeight="false" outlineLevel="0" collapsed="false">
      <c r="C940" s="16"/>
    </row>
    <row r="941" customFormat="false" ht="15" hidden="false" customHeight="false" outlineLevel="0" collapsed="false">
      <c r="C941" s="16"/>
    </row>
    <row r="942" customFormat="false" ht="15" hidden="false" customHeight="false" outlineLevel="0" collapsed="false">
      <c r="C942" s="16"/>
    </row>
    <row r="943" customFormat="false" ht="15" hidden="false" customHeight="false" outlineLevel="0" collapsed="false">
      <c r="C943" s="16"/>
    </row>
    <row r="944" customFormat="false" ht="15" hidden="false" customHeight="false" outlineLevel="0" collapsed="false">
      <c r="C944" s="16"/>
    </row>
    <row r="945" customFormat="false" ht="15" hidden="false" customHeight="false" outlineLevel="0" collapsed="false">
      <c r="C945" s="16"/>
    </row>
    <row r="946" customFormat="false" ht="15" hidden="false" customHeight="false" outlineLevel="0" collapsed="false">
      <c r="C946" s="16"/>
    </row>
    <row r="947" customFormat="false" ht="15" hidden="false" customHeight="false" outlineLevel="0" collapsed="false">
      <c r="C947" s="16"/>
    </row>
    <row r="948" customFormat="false" ht="15" hidden="false" customHeight="false" outlineLevel="0" collapsed="false">
      <c r="C948" s="16"/>
    </row>
    <row r="949" customFormat="false" ht="15" hidden="false" customHeight="false" outlineLevel="0" collapsed="false">
      <c r="C949" s="16"/>
    </row>
    <row r="950" customFormat="false" ht="15" hidden="false" customHeight="false" outlineLevel="0" collapsed="false">
      <c r="C950" s="16"/>
    </row>
    <row r="951" customFormat="false" ht="15" hidden="false" customHeight="false" outlineLevel="0" collapsed="false">
      <c r="C951" s="16"/>
    </row>
    <row r="952" customFormat="false" ht="15" hidden="false" customHeight="false" outlineLevel="0" collapsed="false">
      <c r="C952" s="16"/>
    </row>
    <row r="953" customFormat="false" ht="15" hidden="false" customHeight="false" outlineLevel="0" collapsed="false">
      <c r="C953" s="16"/>
    </row>
    <row r="954" customFormat="false" ht="15" hidden="false" customHeight="false" outlineLevel="0" collapsed="false">
      <c r="C954" s="16"/>
    </row>
    <row r="955" customFormat="false" ht="15" hidden="false" customHeight="false" outlineLevel="0" collapsed="false">
      <c r="C955" s="16"/>
    </row>
    <row r="956" customFormat="false" ht="15" hidden="false" customHeight="false" outlineLevel="0" collapsed="false">
      <c r="C956" s="16"/>
    </row>
    <row r="957" customFormat="false" ht="15" hidden="false" customHeight="false" outlineLevel="0" collapsed="false">
      <c r="C957" s="16"/>
    </row>
    <row r="958" customFormat="false" ht="15" hidden="false" customHeight="false" outlineLevel="0" collapsed="false">
      <c r="C958" s="16"/>
    </row>
    <row r="959" customFormat="false" ht="15" hidden="false" customHeight="false" outlineLevel="0" collapsed="false">
      <c r="C959" s="16"/>
    </row>
    <row r="960" customFormat="false" ht="15" hidden="false" customHeight="false" outlineLevel="0" collapsed="false">
      <c r="C960" s="16"/>
    </row>
    <row r="961" customFormat="false" ht="15" hidden="false" customHeight="false" outlineLevel="0" collapsed="false">
      <c r="C961" s="16"/>
    </row>
    <row r="962" customFormat="false" ht="15" hidden="false" customHeight="false" outlineLevel="0" collapsed="false">
      <c r="C962" s="16"/>
    </row>
    <row r="963" customFormat="false" ht="15" hidden="false" customHeight="false" outlineLevel="0" collapsed="false">
      <c r="C963" s="16"/>
    </row>
    <row r="964" customFormat="false" ht="15" hidden="false" customHeight="false" outlineLevel="0" collapsed="false">
      <c r="C964" s="16"/>
    </row>
    <row r="965" customFormat="false" ht="15" hidden="false" customHeight="false" outlineLevel="0" collapsed="false">
      <c r="C965" s="16"/>
    </row>
    <row r="966" customFormat="false" ht="15" hidden="false" customHeight="false" outlineLevel="0" collapsed="false">
      <c r="C966" s="16"/>
    </row>
    <row r="967" customFormat="false" ht="15" hidden="false" customHeight="false" outlineLevel="0" collapsed="false">
      <c r="C967" s="16"/>
    </row>
    <row r="968" customFormat="false" ht="15" hidden="false" customHeight="false" outlineLevel="0" collapsed="false">
      <c r="C968" s="16"/>
    </row>
    <row r="969" customFormat="false" ht="15" hidden="false" customHeight="false" outlineLevel="0" collapsed="false">
      <c r="C969" s="16"/>
    </row>
    <row r="970" customFormat="false" ht="15" hidden="false" customHeight="false" outlineLevel="0" collapsed="false">
      <c r="C970" s="16"/>
    </row>
    <row r="971" customFormat="false" ht="15" hidden="false" customHeight="false" outlineLevel="0" collapsed="false">
      <c r="C971" s="16"/>
    </row>
    <row r="972" customFormat="false" ht="15" hidden="false" customHeight="false" outlineLevel="0" collapsed="false">
      <c r="C972" s="16"/>
    </row>
    <row r="973" customFormat="false" ht="15" hidden="false" customHeight="false" outlineLevel="0" collapsed="false">
      <c r="C973" s="16"/>
    </row>
    <row r="974" customFormat="false" ht="15" hidden="false" customHeight="false" outlineLevel="0" collapsed="false">
      <c r="C974" s="16"/>
    </row>
    <row r="975" customFormat="false" ht="15" hidden="false" customHeight="false" outlineLevel="0" collapsed="false">
      <c r="C975" s="16"/>
    </row>
    <row r="976" customFormat="false" ht="15" hidden="false" customHeight="false" outlineLevel="0" collapsed="false">
      <c r="C976" s="16"/>
    </row>
    <row r="977" customFormat="false" ht="15" hidden="false" customHeight="false" outlineLevel="0" collapsed="false">
      <c r="C977" s="16"/>
    </row>
    <row r="978" customFormat="false" ht="15" hidden="false" customHeight="false" outlineLevel="0" collapsed="false">
      <c r="C978" s="16"/>
    </row>
    <row r="979" customFormat="false" ht="15" hidden="false" customHeight="false" outlineLevel="0" collapsed="false">
      <c r="C979" s="16"/>
    </row>
    <row r="980" customFormat="false" ht="15" hidden="false" customHeight="false" outlineLevel="0" collapsed="false">
      <c r="C980" s="16"/>
    </row>
    <row r="981" customFormat="false" ht="15" hidden="false" customHeight="false" outlineLevel="0" collapsed="false">
      <c r="C981" s="16"/>
    </row>
    <row r="982" customFormat="false" ht="15" hidden="false" customHeight="false" outlineLevel="0" collapsed="false">
      <c r="C982" s="16"/>
    </row>
    <row r="983" customFormat="false" ht="15" hidden="false" customHeight="false" outlineLevel="0" collapsed="false">
      <c r="C983" s="16"/>
    </row>
    <row r="984" customFormat="false" ht="15" hidden="false" customHeight="false" outlineLevel="0" collapsed="false">
      <c r="C984" s="16"/>
    </row>
    <row r="985" customFormat="false" ht="15" hidden="false" customHeight="false" outlineLevel="0" collapsed="false">
      <c r="C985" s="16"/>
    </row>
    <row r="986" customFormat="false" ht="15" hidden="false" customHeight="false" outlineLevel="0" collapsed="false">
      <c r="C986" s="16"/>
    </row>
    <row r="987" customFormat="false" ht="15" hidden="false" customHeight="false" outlineLevel="0" collapsed="false">
      <c r="C987" s="16"/>
    </row>
    <row r="988" customFormat="false" ht="15" hidden="false" customHeight="false" outlineLevel="0" collapsed="false">
      <c r="C988" s="16"/>
    </row>
    <row r="989" customFormat="false" ht="15" hidden="false" customHeight="false" outlineLevel="0" collapsed="false">
      <c r="C989" s="16"/>
    </row>
    <row r="990" customFormat="false" ht="15" hidden="false" customHeight="false" outlineLevel="0" collapsed="false">
      <c r="C990" s="16"/>
    </row>
    <row r="991" customFormat="false" ht="15" hidden="false" customHeight="false" outlineLevel="0" collapsed="false">
      <c r="C991" s="16"/>
    </row>
    <row r="992" customFormat="false" ht="15" hidden="false" customHeight="false" outlineLevel="0" collapsed="false">
      <c r="C992" s="16"/>
    </row>
    <row r="993" customFormat="false" ht="15" hidden="false" customHeight="false" outlineLevel="0" collapsed="false">
      <c r="C993" s="16"/>
    </row>
    <row r="994" customFormat="false" ht="15" hidden="false" customHeight="false" outlineLevel="0" collapsed="false">
      <c r="C994" s="16"/>
    </row>
    <row r="995" customFormat="false" ht="15" hidden="false" customHeight="false" outlineLevel="0" collapsed="false">
      <c r="C995" s="16"/>
    </row>
    <row r="996" customFormat="false" ht="15" hidden="false" customHeight="false" outlineLevel="0" collapsed="false">
      <c r="C996" s="16"/>
    </row>
    <row r="997" customFormat="false" ht="15" hidden="false" customHeight="false" outlineLevel="0" collapsed="false">
      <c r="C997" s="16"/>
    </row>
    <row r="998" customFormat="false" ht="15" hidden="false" customHeight="false" outlineLevel="0" collapsed="false">
      <c r="C998" s="16"/>
    </row>
    <row r="999" customFormat="false" ht="15" hidden="false" customHeight="false" outlineLevel="0" collapsed="false">
      <c r="C999" s="16"/>
    </row>
    <row r="1000" customFormat="false" ht="15" hidden="false" customHeight="false" outlineLevel="0" collapsed="false">
      <c r="C1000" s="16"/>
    </row>
    <row r="1001" customFormat="false" ht="15" hidden="false" customHeight="false" outlineLevel="0" collapsed="false">
      <c r="C1001" s="16"/>
    </row>
    <row r="1002" customFormat="false" ht="15" hidden="false" customHeight="false" outlineLevel="0" collapsed="false">
      <c r="C1002" s="16"/>
    </row>
    <row r="1003" customFormat="false" ht="15" hidden="false" customHeight="false" outlineLevel="0" collapsed="false">
      <c r="C1003" s="16"/>
    </row>
    <row r="1004" customFormat="false" ht="15" hidden="false" customHeight="false" outlineLevel="0" collapsed="false">
      <c r="C1004" s="16"/>
    </row>
    <row r="1005" customFormat="false" ht="15" hidden="false" customHeight="false" outlineLevel="0" collapsed="false">
      <c r="C1005" s="16"/>
    </row>
    <row r="1006" customFormat="false" ht="15" hidden="false" customHeight="false" outlineLevel="0" collapsed="false">
      <c r="C1006" s="16"/>
    </row>
    <row r="1007" customFormat="false" ht="15" hidden="false" customHeight="false" outlineLevel="0" collapsed="false">
      <c r="C1007" s="16"/>
    </row>
    <row r="1008" customFormat="false" ht="15" hidden="false" customHeight="false" outlineLevel="0" collapsed="false">
      <c r="C1008" s="16"/>
    </row>
    <row r="1009" customFormat="false" ht="15" hidden="false" customHeight="false" outlineLevel="0" collapsed="false">
      <c r="C1009" s="16"/>
    </row>
    <row r="1010" customFormat="false" ht="15" hidden="false" customHeight="false" outlineLevel="0" collapsed="false">
      <c r="C1010" s="16"/>
    </row>
    <row r="1011" customFormat="false" ht="15" hidden="false" customHeight="false" outlineLevel="0" collapsed="false">
      <c r="C1011" s="16"/>
    </row>
    <row r="1012" customFormat="false" ht="15" hidden="false" customHeight="false" outlineLevel="0" collapsed="false">
      <c r="C1012" s="16"/>
    </row>
    <row r="1013" customFormat="false" ht="15" hidden="false" customHeight="false" outlineLevel="0" collapsed="false">
      <c r="C1013" s="16"/>
    </row>
    <row r="1014" customFormat="false" ht="15" hidden="false" customHeight="false" outlineLevel="0" collapsed="false">
      <c r="C1014" s="16"/>
    </row>
    <row r="1015" customFormat="false" ht="15" hidden="false" customHeight="false" outlineLevel="0" collapsed="false">
      <c r="C1015" s="16"/>
    </row>
    <row r="1016" customFormat="false" ht="15" hidden="false" customHeight="false" outlineLevel="0" collapsed="false">
      <c r="C1016" s="16"/>
    </row>
    <row r="1017" customFormat="false" ht="15" hidden="false" customHeight="false" outlineLevel="0" collapsed="false">
      <c r="C1017" s="16"/>
    </row>
    <row r="1018" customFormat="false" ht="15" hidden="false" customHeight="false" outlineLevel="0" collapsed="false">
      <c r="C1018" s="16"/>
    </row>
    <row r="1019" customFormat="false" ht="15" hidden="false" customHeight="false" outlineLevel="0" collapsed="false">
      <c r="C1019" s="16"/>
    </row>
    <row r="1020" customFormat="false" ht="15" hidden="false" customHeight="false" outlineLevel="0" collapsed="false">
      <c r="C1020" s="16"/>
    </row>
    <row r="1021" customFormat="false" ht="15" hidden="false" customHeight="false" outlineLevel="0" collapsed="false">
      <c r="C1021" s="16"/>
    </row>
    <row r="1022" customFormat="false" ht="15" hidden="false" customHeight="false" outlineLevel="0" collapsed="false">
      <c r="C1022" s="16"/>
    </row>
    <row r="1023" customFormat="false" ht="15" hidden="false" customHeight="false" outlineLevel="0" collapsed="false">
      <c r="C1023" s="16"/>
    </row>
    <row r="1024" customFormat="false" ht="15" hidden="false" customHeight="false" outlineLevel="0" collapsed="false">
      <c r="C1024" s="16"/>
    </row>
    <row r="1025" customFormat="false" ht="15" hidden="false" customHeight="false" outlineLevel="0" collapsed="false">
      <c r="C1025" s="16"/>
    </row>
    <row r="1026" customFormat="false" ht="15" hidden="false" customHeight="false" outlineLevel="0" collapsed="false">
      <c r="C1026" s="16"/>
    </row>
    <row r="1027" customFormat="false" ht="15" hidden="false" customHeight="false" outlineLevel="0" collapsed="false">
      <c r="C1027" s="16"/>
    </row>
    <row r="1028" customFormat="false" ht="15" hidden="false" customHeight="false" outlineLevel="0" collapsed="false">
      <c r="C1028" s="16"/>
    </row>
    <row r="1029" customFormat="false" ht="15" hidden="false" customHeight="false" outlineLevel="0" collapsed="false">
      <c r="C1029" s="16"/>
    </row>
    <row r="1030" customFormat="false" ht="15" hidden="false" customHeight="false" outlineLevel="0" collapsed="false">
      <c r="C1030" s="16"/>
    </row>
    <row r="1031" customFormat="false" ht="15" hidden="false" customHeight="false" outlineLevel="0" collapsed="false">
      <c r="C1031" s="16"/>
    </row>
    <row r="1032" customFormat="false" ht="15" hidden="false" customHeight="false" outlineLevel="0" collapsed="false">
      <c r="C1032" s="16"/>
    </row>
    <row r="1033" customFormat="false" ht="15" hidden="false" customHeight="false" outlineLevel="0" collapsed="false">
      <c r="C1033" s="16"/>
    </row>
    <row r="1034" customFormat="false" ht="15" hidden="false" customHeight="false" outlineLevel="0" collapsed="false">
      <c r="C1034" s="16"/>
    </row>
    <row r="1035" customFormat="false" ht="15" hidden="false" customHeight="false" outlineLevel="0" collapsed="false">
      <c r="C1035" s="16"/>
    </row>
    <row r="1036" customFormat="false" ht="15" hidden="false" customHeight="false" outlineLevel="0" collapsed="false">
      <c r="C1036" s="16"/>
    </row>
    <row r="1037" customFormat="false" ht="15" hidden="false" customHeight="false" outlineLevel="0" collapsed="false">
      <c r="C1037" s="16"/>
    </row>
    <row r="1038" customFormat="false" ht="15" hidden="false" customHeight="false" outlineLevel="0" collapsed="false">
      <c r="C1038" s="16"/>
    </row>
    <row r="1039" customFormat="false" ht="15" hidden="false" customHeight="false" outlineLevel="0" collapsed="false">
      <c r="C1039" s="16"/>
    </row>
    <row r="1040" customFormat="false" ht="15" hidden="false" customHeight="false" outlineLevel="0" collapsed="false">
      <c r="C1040" s="16"/>
    </row>
    <row r="1041" customFormat="false" ht="15" hidden="false" customHeight="false" outlineLevel="0" collapsed="false">
      <c r="C1041" s="16"/>
    </row>
    <row r="1042" customFormat="false" ht="15" hidden="false" customHeight="false" outlineLevel="0" collapsed="false">
      <c r="C1042" s="16"/>
    </row>
    <row r="1043" customFormat="false" ht="15" hidden="false" customHeight="false" outlineLevel="0" collapsed="false">
      <c r="C1043" s="16"/>
    </row>
    <row r="1044" customFormat="false" ht="15" hidden="false" customHeight="false" outlineLevel="0" collapsed="false">
      <c r="C1044" s="16"/>
    </row>
  </sheetData>
  <mergeCells count="14">
    <mergeCell ref="C7:G7"/>
    <mergeCell ref="C11:G11"/>
    <mergeCell ref="C14:G14"/>
    <mergeCell ref="C16:G16"/>
    <mergeCell ref="C19:G19"/>
    <mergeCell ref="C20:G20"/>
    <mergeCell ref="C26:G26"/>
    <mergeCell ref="C32:G32"/>
    <mergeCell ref="C36:D36"/>
    <mergeCell ref="C38:D38"/>
    <mergeCell ref="C40:D40"/>
    <mergeCell ref="C44:G44"/>
    <mergeCell ref="C45:D45"/>
    <mergeCell ref="A53:B53"/>
  </mergeCells>
  <printOptions headings="false" gridLines="false" gridLinesSet="true" horizontalCentered="false" verticalCentered="false"/>
  <pageMargins left="0.708333333333333" right="0.708333333333333" top="0.7875" bottom="0.78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55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F52" activeCellId="0" sqref="F52"/>
    </sheetView>
  </sheetViews>
  <sheetFormatPr defaultRowHeight="15" zeroHeight="false" outlineLevelRow="0" outlineLevelCol="0"/>
  <cols>
    <col collapsed="false" customWidth="true" hidden="false" outlineLevel="0" max="1" min="1" style="0" width="5.43"/>
    <col collapsed="false" customWidth="true" hidden="false" outlineLevel="0" max="2" min="2" style="0" width="15.29"/>
    <col collapsed="false" customWidth="true" hidden="false" outlineLevel="0" max="3" min="3" style="0" width="112.57"/>
    <col collapsed="false" customWidth="true" hidden="false" outlineLevel="0" max="4" min="4" style="0" width="10.42"/>
    <col collapsed="false" customWidth="true" hidden="false" outlineLevel="0" max="5" min="5" style="0" width="13.29"/>
    <col collapsed="false" customWidth="true" hidden="false" outlineLevel="0" max="6" min="6" style="0" width="17.71"/>
    <col collapsed="false" customWidth="true" hidden="false" outlineLevel="0" max="7" min="7" style="0" width="18.85"/>
    <col collapsed="false" customWidth="true" hidden="false" outlineLevel="0" max="1025" min="8" style="0" width="8.67"/>
  </cols>
  <sheetData>
    <row r="1" customFormat="false" ht="15" hidden="false" customHeight="false" outlineLevel="0" collapsed="false">
      <c r="A1" s="13" t="s">
        <v>0</v>
      </c>
      <c r="B1" s="14"/>
      <c r="C1" s="14"/>
      <c r="D1" s="14"/>
      <c r="E1" s="14"/>
      <c r="F1" s="14"/>
      <c r="G1" s="14"/>
    </row>
    <row r="2" customFormat="false" ht="15" hidden="false" customHeight="false" outlineLevel="0" collapsed="false">
      <c r="A2" s="103" t="s">
        <v>93</v>
      </c>
      <c r="B2" s="104"/>
      <c r="C2" s="10"/>
      <c r="D2" s="10"/>
      <c r="E2" s="16"/>
      <c r="F2" s="10"/>
      <c r="G2" s="10"/>
    </row>
    <row r="3" customFormat="false" ht="15" hidden="false" customHeight="false" outlineLevel="0" collapsed="false">
      <c r="A3" s="10"/>
      <c r="B3" s="10"/>
      <c r="C3" s="10"/>
      <c r="D3" s="10"/>
      <c r="E3" s="10"/>
      <c r="F3" s="10"/>
      <c r="G3" s="10"/>
    </row>
    <row r="4" customFormat="false" ht="15" hidden="false" customHeight="false" outlineLevel="0" collapsed="false">
      <c r="A4" s="17" t="s">
        <v>17</v>
      </c>
      <c r="B4" s="18" t="s">
        <v>18</v>
      </c>
      <c r="C4" s="18" t="s">
        <v>19</v>
      </c>
      <c r="D4" s="19" t="s">
        <v>20</v>
      </c>
      <c r="E4" s="20" t="s">
        <v>21</v>
      </c>
      <c r="F4" s="21" t="s">
        <v>22</v>
      </c>
      <c r="G4" s="22" t="s">
        <v>23</v>
      </c>
    </row>
    <row r="5" customFormat="false" ht="15" hidden="false" customHeight="false" outlineLevel="0" collapsed="false">
      <c r="A5" s="23" t="s">
        <v>24</v>
      </c>
      <c r="B5" s="24" t="s">
        <v>25</v>
      </c>
      <c r="C5" s="25" t="s">
        <v>26</v>
      </c>
      <c r="D5" s="26"/>
      <c r="E5" s="27"/>
      <c r="F5" s="28"/>
      <c r="G5" s="29"/>
    </row>
    <row r="6" customFormat="false" ht="27" hidden="false" customHeight="false" outlineLevel="0" collapsed="false">
      <c r="A6" s="30" t="n">
        <v>1</v>
      </c>
      <c r="B6" s="31" t="s">
        <v>27</v>
      </c>
      <c r="C6" s="32" t="s">
        <v>28</v>
      </c>
      <c r="D6" s="33" t="s">
        <v>29</v>
      </c>
      <c r="E6" s="34" t="n">
        <v>163.63</v>
      </c>
      <c r="F6" s="35" t="n">
        <v>0</v>
      </c>
      <c r="G6" s="36" t="n">
        <f aca="false">E6*F6</f>
        <v>0</v>
      </c>
    </row>
    <row r="7" customFormat="false" ht="15" hidden="false" customHeight="true" outlineLevel="0" collapsed="false">
      <c r="A7" s="37"/>
      <c r="B7" s="38"/>
      <c r="C7" s="39" t="s">
        <v>30</v>
      </c>
      <c r="D7" s="39"/>
      <c r="E7" s="39"/>
      <c r="F7" s="39"/>
      <c r="G7" s="39"/>
    </row>
    <row r="8" customFormat="false" ht="15" hidden="false" customHeight="false" outlineLevel="0" collapsed="false">
      <c r="A8" s="37"/>
      <c r="B8" s="38"/>
      <c r="C8" s="40" t="s">
        <v>94</v>
      </c>
      <c r="D8" s="41"/>
      <c r="E8" s="42" t="n">
        <v>46.8</v>
      </c>
      <c r="F8" s="43"/>
      <c r="G8" s="44"/>
    </row>
    <row r="9" customFormat="false" ht="15" hidden="false" customHeight="false" outlineLevel="0" collapsed="false">
      <c r="A9" s="37"/>
      <c r="B9" s="38"/>
      <c r="C9" s="40" t="s">
        <v>95</v>
      </c>
      <c r="D9" s="41"/>
      <c r="E9" s="42" t="n">
        <v>5.85</v>
      </c>
      <c r="F9" s="43"/>
      <c r="G9" s="44"/>
    </row>
    <row r="10" customFormat="false" ht="15" hidden="false" customHeight="false" outlineLevel="0" collapsed="false">
      <c r="A10" s="37"/>
      <c r="B10" s="38"/>
      <c r="C10" s="40" t="s">
        <v>96</v>
      </c>
      <c r="D10" s="41"/>
      <c r="E10" s="42" t="n">
        <v>110.98</v>
      </c>
      <c r="F10" s="43"/>
      <c r="G10" s="44"/>
    </row>
    <row r="11" customFormat="false" ht="15" hidden="false" customHeight="false" outlineLevel="0" collapsed="false">
      <c r="A11" s="30" t="n">
        <v>2</v>
      </c>
      <c r="B11" s="31" t="s">
        <v>33</v>
      </c>
      <c r="C11" s="32" t="s">
        <v>34</v>
      </c>
      <c r="D11" s="33" t="s">
        <v>29</v>
      </c>
      <c r="E11" s="34" t="n">
        <v>163.63</v>
      </c>
      <c r="F11" s="35" t="n">
        <v>0</v>
      </c>
      <c r="G11" s="36" t="n">
        <f aca="false">E11*F11</f>
        <v>0</v>
      </c>
    </row>
    <row r="12" customFormat="false" ht="15" hidden="false" customHeight="true" outlineLevel="0" collapsed="false">
      <c r="A12" s="37"/>
      <c r="B12" s="38"/>
      <c r="C12" s="39" t="s">
        <v>35</v>
      </c>
      <c r="D12" s="39"/>
      <c r="E12" s="39"/>
      <c r="F12" s="39"/>
      <c r="G12" s="39"/>
    </row>
    <row r="13" customFormat="false" ht="15" hidden="false" customHeight="false" outlineLevel="0" collapsed="false">
      <c r="A13" s="37"/>
      <c r="B13" s="38"/>
      <c r="C13" s="40" t="s">
        <v>97</v>
      </c>
      <c r="D13" s="41"/>
      <c r="E13" s="42" t="n">
        <v>163.63</v>
      </c>
      <c r="F13" s="43"/>
      <c r="G13" s="44"/>
    </row>
    <row r="14" customFormat="false" ht="40.5" hidden="false" customHeight="false" outlineLevel="0" collapsed="false">
      <c r="A14" s="30" t="n">
        <v>3</v>
      </c>
      <c r="B14" s="31" t="s">
        <v>37</v>
      </c>
      <c r="C14" s="32" t="s">
        <v>38</v>
      </c>
      <c r="D14" s="33" t="s">
        <v>29</v>
      </c>
      <c r="E14" s="34" t="n">
        <v>163.63</v>
      </c>
      <c r="F14" s="35" t="n">
        <v>0</v>
      </c>
      <c r="G14" s="36" t="n">
        <f aca="false">E14*F14</f>
        <v>0</v>
      </c>
    </row>
    <row r="15" customFormat="false" ht="15" hidden="false" customHeight="false" outlineLevel="0" collapsed="false">
      <c r="A15" s="37"/>
      <c r="B15" s="38"/>
      <c r="C15" s="45"/>
      <c r="D15" s="45"/>
      <c r="E15" s="45"/>
      <c r="F15" s="45"/>
      <c r="G15" s="45"/>
    </row>
    <row r="16" customFormat="false" ht="15" hidden="false" customHeight="false" outlineLevel="0" collapsed="false">
      <c r="A16" s="30" t="n">
        <v>4</v>
      </c>
      <c r="B16" s="31" t="s">
        <v>39</v>
      </c>
      <c r="C16" s="32" t="s">
        <v>40</v>
      </c>
      <c r="D16" s="33" t="s">
        <v>41</v>
      </c>
      <c r="E16" s="34" t="n">
        <v>358</v>
      </c>
      <c r="F16" s="35" t="n">
        <v>0</v>
      </c>
      <c r="G16" s="36" t="n">
        <f aca="false">E16*F16</f>
        <v>0</v>
      </c>
    </row>
    <row r="17" customFormat="false" ht="15" hidden="false" customHeight="true" outlineLevel="0" collapsed="false">
      <c r="A17" s="37"/>
      <c r="B17" s="38"/>
      <c r="C17" s="39" t="s">
        <v>42</v>
      </c>
      <c r="D17" s="39"/>
      <c r="E17" s="39"/>
      <c r="F17" s="39"/>
      <c r="G17" s="39"/>
    </row>
    <row r="18" customFormat="false" ht="15" hidden="false" customHeight="false" outlineLevel="0" collapsed="false">
      <c r="A18" s="37"/>
      <c r="B18" s="38"/>
      <c r="C18" s="40" t="s">
        <v>98</v>
      </c>
      <c r="D18" s="41"/>
      <c r="E18" s="42" t="n">
        <v>358</v>
      </c>
      <c r="F18" s="43"/>
      <c r="G18" s="44"/>
    </row>
    <row r="19" customFormat="false" ht="15" hidden="false" customHeight="false" outlineLevel="0" collapsed="false">
      <c r="A19" s="30" t="n">
        <v>6</v>
      </c>
      <c r="B19" s="46" t="s">
        <v>44</v>
      </c>
      <c r="C19" s="47" t="s">
        <v>45</v>
      </c>
      <c r="D19" s="33" t="s">
        <v>41</v>
      </c>
      <c r="E19" s="34" t="n">
        <v>234.5</v>
      </c>
      <c r="F19" s="35" t="n">
        <v>0</v>
      </c>
      <c r="G19" s="36" t="n">
        <f aca="false">E19*F19</f>
        <v>0</v>
      </c>
    </row>
    <row r="20" customFormat="false" ht="15" hidden="false" customHeight="true" outlineLevel="0" collapsed="false">
      <c r="A20" s="48"/>
      <c r="B20" s="49"/>
      <c r="C20" s="50" t="s">
        <v>46</v>
      </c>
      <c r="D20" s="50"/>
      <c r="E20" s="50"/>
      <c r="F20" s="50"/>
      <c r="G20" s="50"/>
    </row>
    <row r="21" customFormat="false" ht="15" hidden="false" customHeight="true" outlineLevel="0" collapsed="false">
      <c r="A21" s="37"/>
      <c r="B21" s="38"/>
      <c r="C21" s="51" t="s">
        <v>47</v>
      </c>
      <c r="D21" s="51"/>
      <c r="E21" s="51"/>
      <c r="F21" s="51"/>
      <c r="G21" s="51"/>
    </row>
    <row r="22" customFormat="false" ht="15" hidden="false" customHeight="false" outlineLevel="0" collapsed="false">
      <c r="A22" s="37"/>
      <c r="B22" s="38"/>
      <c r="C22" s="40" t="s">
        <v>48</v>
      </c>
      <c r="D22" s="41"/>
      <c r="E22" s="42"/>
      <c r="F22" s="43"/>
      <c r="G22" s="44"/>
    </row>
    <row r="23" customFormat="false" ht="15" hidden="false" customHeight="false" outlineLevel="0" collapsed="false">
      <c r="A23" s="52"/>
      <c r="B23" s="53"/>
      <c r="C23" s="54" t="s">
        <v>99</v>
      </c>
      <c r="D23" s="55"/>
      <c r="E23" s="56" t="n">
        <v>234.5</v>
      </c>
      <c r="F23" s="57"/>
      <c r="G23" s="58"/>
    </row>
    <row r="24" customFormat="false" ht="15.75" hidden="false" customHeight="false" outlineLevel="0" collapsed="false">
      <c r="A24" s="59" t="s">
        <v>50</v>
      </c>
      <c r="B24" s="60"/>
      <c r="C24" s="61"/>
      <c r="D24" s="62"/>
      <c r="E24" s="63"/>
      <c r="F24" s="64"/>
      <c r="G24" s="65" t="n">
        <f aca="false">SUM(G6,G11,G14,G16,G19)</f>
        <v>0</v>
      </c>
    </row>
    <row r="25" customFormat="false" ht="15" hidden="false" customHeight="false" outlineLevel="0" collapsed="false">
      <c r="A25" s="66" t="s">
        <v>24</v>
      </c>
      <c r="B25" s="67" t="s">
        <v>51</v>
      </c>
      <c r="C25" s="68" t="s">
        <v>52</v>
      </c>
      <c r="D25" s="69"/>
      <c r="E25" s="70"/>
      <c r="F25" s="71"/>
      <c r="G25" s="72"/>
    </row>
    <row r="26" customFormat="false" ht="27" hidden="false" customHeight="false" outlineLevel="0" collapsed="false">
      <c r="A26" s="30" t="n">
        <v>7</v>
      </c>
      <c r="B26" s="105" t="s">
        <v>100</v>
      </c>
      <c r="C26" s="32" t="s">
        <v>101</v>
      </c>
      <c r="D26" s="33" t="s">
        <v>41</v>
      </c>
      <c r="E26" s="34" t="n">
        <v>179</v>
      </c>
      <c r="F26" s="35" t="n">
        <v>0</v>
      </c>
      <c r="G26" s="36" t="n">
        <f aca="false">E26*F26</f>
        <v>0</v>
      </c>
    </row>
    <row r="27" customFormat="false" ht="15" hidden="false" customHeight="false" outlineLevel="0" collapsed="false">
      <c r="A27" s="30" t="n">
        <v>8</v>
      </c>
      <c r="B27" s="31" t="s">
        <v>53</v>
      </c>
      <c r="C27" s="32" t="s">
        <v>54</v>
      </c>
      <c r="D27" s="33" t="s">
        <v>41</v>
      </c>
      <c r="E27" s="34" t="n">
        <v>358</v>
      </c>
      <c r="F27" s="35" t="n">
        <v>0</v>
      </c>
      <c r="G27" s="36" t="n">
        <f aca="false">E27*F27</f>
        <v>0</v>
      </c>
    </row>
    <row r="28" customFormat="false" ht="15" hidden="false" customHeight="true" outlineLevel="0" collapsed="false">
      <c r="A28" s="37"/>
      <c r="B28" s="38"/>
      <c r="C28" s="39" t="s">
        <v>55</v>
      </c>
      <c r="D28" s="39"/>
      <c r="E28" s="39"/>
      <c r="F28" s="39"/>
      <c r="G28" s="39"/>
    </row>
    <row r="29" customFormat="false" ht="15" hidden="false" customHeight="false" outlineLevel="0" collapsed="false">
      <c r="A29" s="37"/>
      <c r="B29" s="38"/>
      <c r="C29" s="40" t="s">
        <v>102</v>
      </c>
      <c r="D29" s="41"/>
      <c r="E29" s="42" t="n">
        <v>358</v>
      </c>
      <c r="F29" s="43"/>
      <c r="G29" s="44"/>
    </row>
    <row r="30" customFormat="false" ht="15" hidden="false" customHeight="false" outlineLevel="0" collapsed="false">
      <c r="A30" s="30" t="n">
        <v>9</v>
      </c>
      <c r="B30" s="31" t="s">
        <v>57</v>
      </c>
      <c r="C30" s="32" t="s">
        <v>103</v>
      </c>
      <c r="D30" s="33" t="s">
        <v>41</v>
      </c>
      <c r="E30" s="34" t="n">
        <v>716</v>
      </c>
      <c r="F30" s="35" t="n">
        <v>0</v>
      </c>
      <c r="G30" s="36" t="n">
        <f aca="false">E30*F30</f>
        <v>0</v>
      </c>
    </row>
    <row r="31" customFormat="false" ht="15" hidden="false" customHeight="false" outlineLevel="0" collapsed="false">
      <c r="A31" s="37"/>
      <c r="B31" s="38"/>
      <c r="C31" s="40" t="s">
        <v>104</v>
      </c>
      <c r="D31" s="41"/>
      <c r="E31" s="42" t="n">
        <v>716</v>
      </c>
      <c r="F31" s="43"/>
      <c r="G31" s="44"/>
    </row>
    <row r="32" customFormat="false" ht="15" hidden="false" customHeight="false" outlineLevel="0" collapsed="false">
      <c r="A32" s="37"/>
      <c r="B32" s="38"/>
      <c r="C32" s="106" t="s">
        <v>60</v>
      </c>
      <c r="D32" s="41"/>
      <c r="E32" s="42"/>
      <c r="F32" s="43"/>
      <c r="G32" s="44"/>
    </row>
    <row r="33" customFormat="false" ht="15" hidden="false" customHeight="false" outlineLevel="0" collapsed="false">
      <c r="A33" s="30" t="n">
        <v>10</v>
      </c>
      <c r="B33" s="31" t="s">
        <v>61</v>
      </c>
      <c r="C33" s="32" t="s">
        <v>105</v>
      </c>
      <c r="D33" s="33" t="s">
        <v>41</v>
      </c>
      <c r="E33" s="34" t="n">
        <v>358</v>
      </c>
      <c r="F33" s="35" t="n">
        <v>0</v>
      </c>
      <c r="G33" s="36" t="n">
        <f aca="false">E33*F33</f>
        <v>0</v>
      </c>
    </row>
    <row r="34" customFormat="false" ht="15" hidden="false" customHeight="true" outlineLevel="0" collapsed="false">
      <c r="A34" s="37"/>
      <c r="B34" s="38"/>
      <c r="C34" s="39" t="s">
        <v>63</v>
      </c>
      <c r="D34" s="39"/>
      <c r="E34" s="39"/>
      <c r="F34" s="39"/>
      <c r="G34" s="39"/>
    </row>
    <row r="35" customFormat="false" ht="15.75" hidden="false" customHeight="false" outlineLevel="0" collapsed="false">
      <c r="A35" s="59" t="s">
        <v>50</v>
      </c>
      <c r="B35" s="60"/>
      <c r="C35" s="73"/>
      <c r="D35" s="73"/>
      <c r="E35" s="73"/>
      <c r="F35" s="73"/>
      <c r="G35" s="65" t="n">
        <f aca="false">G26+G27+G30+G33</f>
        <v>0</v>
      </c>
    </row>
    <row r="36" customFormat="false" ht="15" hidden="false" customHeight="false" outlineLevel="0" collapsed="false">
      <c r="A36" s="66" t="s">
        <v>24</v>
      </c>
      <c r="B36" s="67" t="s">
        <v>65</v>
      </c>
      <c r="C36" s="68" t="s">
        <v>66</v>
      </c>
      <c r="D36" s="69"/>
      <c r="E36" s="70"/>
      <c r="F36" s="71"/>
      <c r="G36" s="72"/>
    </row>
    <row r="37" customFormat="false" ht="15" hidden="false" customHeight="false" outlineLevel="0" collapsed="false">
      <c r="A37" s="107" t="n">
        <v>11</v>
      </c>
      <c r="B37" s="46" t="s">
        <v>68</v>
      </c>
      <c r="C37" s="47" t="s">
        <v>69</v>
      </c>
      <c r="D37" s="75" t="s">
        <v>70</v>
      </c>
      <c r="E37" s="76" t="n">
        <v>520</v>
      </c>
      <c r="F37" s="76" t="n">
        <v>0</v>
      </c>
      <c r="G37" s="36" t="n">
        <f aca="false">E37*F37</f>
        <v>0</v>
      </c>
    </row>
    <row r="38" customFormat="false" ht="15" hidden="false" customHeight="true" outlineLevel="0" collapsed="false">
      <c r="A38" s="77"/>
      <c r="B38" s="78"/>
      <c r="C38" s="79" t="s">
        <v>106</v>
      </c>
      <c r="D38" s="79"/>
      <c r="E38" s="80" t="n">
        <v>520</v>
      </c>
      <c r="F38" s="81"/>
      <c r="G38" s="82"/>
    </row>
    <row r="39" customFormat="false" ht="15" hidden="false" customHeight="false" outlineLevel="0" collapsed="false">
      <c r="A39" s="30" t="n">
        <v>12</v>
      </c>
      <c r="B39" s="31"/>
      <c r="C39" s="32" t="s">
        <v>107</v>
      </c>
      <c r="D39" s="33" t="s">
        <v>108</v>
      </c>
      <c r="E39" s="34" t="n">
        <v>21</v>
      </c>
      <c r="F39" s="35" t="n">
        <v>0</v>
      </c>
      <c r="G39" s="36" t="n">
        <f aca="false">E39*F39</f>
        <v>0</v>
      </c>
    </row>
    <row r="40" customFormat="false" ht="15" hidden="false" customHeight="true" outlineLevel="0" collapsed="false">
      <c r="A40" s="37"/>
      <c r="B40" s="38"/>
      <c r="C40" s="79" t="s">
        <v>109</v>
      </c>
      <c r="D40" s="79"/>
      <c r="E40" s="42" t="n">
        <v>21</v>
      </c>
      <c r="F40" s="43"/>
      <c r="G40" s="44"/>
    </row>
    <row r="41" customFormat="false" ht="15" hidden="false" customHeight="false" outlineLevel="0" collapsed="false">
      <c r="A41" s="30" t="n">
        <v>13</v>
      </c>
      <c r="B41" s="31"/>
      <c r="C41" s="32" t="s">
        <v>110</v>
      </c>
      <c r="D41" s="33" t="s">
        <v>108</v>
      </c>
      <c r="E41" s="34" t="n">
        <v>2</v>
      </c>
      <c r="F41" s="35" t="n">
        <v>0</v>
      </c>
      <c r="G41" s="36" t="n">
        <f aca="false">E41*F41</f>
        <v>0</v>
      </c>
    </row>
    <row r="42" customFormat="false" ht="15" hidden="false" customHeight="false" outlineLevel="0" collapsed="false">
      <c r="A42" s="108" t="n">
        <v>14</v>
      </c>
      <c r="B42" s="109"/>
      <c r="C42" s="110" t="s">
        <v>111</v>
      </c>
      <c r="D42" s="33" t="s">
        <v>41</v>
      </c>
      <c r="E42" s="111" t="n">
        <v>40.2</v>
      </c>
      <c r="F42" s="112" t="n">
        <v>0</v>
      </c>
      <c r="G42" s="113" t="n">
        <f aca="false">E42*F42</f>
        <v>0</v>
      </c>
    </row>
    <row r="43" customFormat="false" ht="15" hidden="false" customHeight="true" outlineLevel="0" collapsed="false">
      <c r="A43" s="37"/>
      <c r="B43" s="38"/>
      <c r="C43" s="79" t="s">
        <v>112</v>
      </c>
      <c r="D43" s="79"/>
      <c r="E43" s="42" t="n">
        <v>40.2</v>
      </c>
      <c r="F43" s="43"/>
      <c r="G43" s="44"/>
    </row>
    <row r="44" customFormat="false" ht="15.75" hidden="false" customHeight="false" outlineLevel="0" collapsed="false">
      <c r="A44" s="59" t="s">
        <v>50</v>
      </c>
      <c r="B44" s="60"/>
      <c r="C44" s="83"/>
      <c r="D44" s="83"/>
      <c r="E44" s="63"/>
      <c r="F44" s="64"/>
      <c r="G44" s="65" t="n">
        <f aca="false">SUM(G37,G39,G41,G42)</f>
        <v>0</v>
      </c>
    </row>
    <row r="45" customFormat="false" ht="15" hidden="false" customHeight="false" outlineLevel="0" collapsed="false">
      <c r="A45" s="66" t="s">
        <v>24</v>
      </c>
      <c r="B45" s="67" t="s">
        <v>80</v>
      </c>
      <c r="C45" s="68" t="s">
        <v>81</v>
      </c>
      <c r="D45" s="69"/>
      <c r="E45" s="70"/>
      <c r="F45" s="71"/>
      <c r="G45" s="72"/>
    </row>
    <row r="46" customFormat="false" ht="15" hidden="false" customHeight="false" outlineLevel="0" collapsed="false">
      <c r="A46" s="114" t="n">
        <v>15</v>
      </c>
      <c r="B46" s="46" t="s">
        <v>83</v>
      </c>
      <c r="C46" s="47" t="s">
        <v>84</v>
      </c>
      <c r="D46" s="75" t="s">
        <v>85</v>
      </c>
      <c r="E46" s="76" t="n">
        <v>78.64</v>
      </c>
      <c r="F46" s="76" t="n">
        <v>0</v>
      </c>
      <c r="G46" s="36" t="n">
        <f aca="false">E46*F46</f>
        <v>0</v>
      </c>
    </row>
    <row r="47" customFormat="false" ht="15" hidden="false" customHeight="true" outlineLevel="0" collapsed="false">
      <c r="A47" s="115"/>
      <c r="B47" s="38"/>
      <c r="C47" s="51" t="s">
        <v>86</v>
      </c>
      <c r="D47" s="51"/>
      <c r="E47" s="51"/>
      <c r="F47" s="51"/>
      <c r="G47" s="51"/>
    </row>
    <row r="48" customFormat="false" ht="15" hidden="false" customHeight="true" outlineLevel="0" collapsed="false">
      <c r="A48" s="115"/>
      <c r="B48" s="38"/>
      <c r="C48" s="79" t="s">
        <v>113</v>
      </c>
      <c r="D48" s="79"/>
      <c r="E48" s="42" t="n">
        <v>78.64</v>
      </c>
      <c r="F48" s="43"/>
      <c r="G48" s="84"/>
    </row>
    <row r="49" customFormat="false" ht="15" hidden="false" customHeight="false" outlineLevel="0" collapsed="false">
      <c r="A49" s="107" t="n">
        <v>16</v>
      </c>
      <c r="B49" s="46" t="s">
        <v>88</v>
      </c>
      <c r="C49" s="47" t="s">
        <v>89</v>
      </c>
      <c r="D49" s="75" t="s">
        <v>85</v>
      </c>
      <c r="E49" s="116" t="n">
        <v>270</v>
      </c>
      <c r="F49" s="76" t="n">
        <v>0</v>
      </c>
      <c r="G49" s="117" t="n">
        <f aca="false">E49*F49</f>
        <v>0</v>
      </c>
    </row>
    <row r="50" customFormat="false" ht="15" hidden="false" customHeight="false" outlineLevel="0" collapsed="false">
      <c r="A50" s="118"/>
      <c r="B50" s="87"/>
      <c r="C50" s="40" t="s">
        <v>114</v>
      </c>
      <c r="D50" s="88"/>
      <c r="E50" s="42" t="n">
        <v>270</v>
      </c>
      <c r="F50" s="89"/>
      <c r="G50" s="90"/>
    </row>
    <row r="51" customFormat="false" ht="15" hidden="false" customHeight="false" outlineLevel="0" collapsed="false">
      <c r="A51" s="119" t="n">
        <v>17</v>
      </c>
      <c r="B51" s="31" t="s">
        <v>91</v>
      </c>
      <c r="C51" s="120" t="s">
        <v>92</v>
      </c>
      <c r="D51" s="121" t="s">
        <v>85</v>
      </c>
      <c r="E51" s="116" t="n">
        <v>270</v>
      </c>
      <c r="F51" s="112" t="n">
        <v>0</v>
      </c>
      <c r="G51" s="113" t="n">
        <f aca="false">SUM(E51*F51)</f>
        <v>0</v>
      </c>
    </row>
    <row r="52" customFormat="false" ht="15" hidden="false" customHeight="false" outlineLevel="0" collapsed="false">
      <c r="A52" s="86"/>
      <c r="B52" s="38"/>
      <c r="C52" s="40" t="s">
        <v>114</v>
      </c>
      <c r="D52" s="41"/>
      <c r="E52" s="42" t="n">
        <v>270</v>
      </c>
      <c r="F52" s="43"/>
      <c r="G52" s="44"/>
    </row>
    <row r="53" customFormat="false" ht="15.75" hidden="false" customHeight="false" outlineLevel="0" collapsed="false">
      <c r="A53" s="59" t="s">
        <v>50</v>
      </c>
      <c r="B53" s="60"/>
      <c r="C53" s="61"/>
      <c r="D53" s="62"/>
      <c r="E53" s="63"/>
      <c r="F53" s="64"/>
      <c r="G53" s="65" t="n">
        <f aca="false">SUM(G46,G49,G51)</f>
        <v>0</v>
      </c>
    </row>
    <row r="54" customFormat="false" ht="15.75" hidden="false" customHeight="false" outlineLevel="0" collapsed="false">
      <c r="A54" s="48"/>
      <c r="B54" s="49"/>
      <c r="C54" s="122"/>
      <c r="D54" s="123"/>
      <c r="E54" s="124"/>
      <c r="F54" s="125"/>
      <c r="G54" s="126"/>
    </row>
    <row r="55" customFormat="false" ht="15.75" hidden="false" customHeight="false" outlineLevel="0" collapsed="false">
      <c r="A55" s="127" t="s">
        <v>23</v>
      </c>
      <c r="B55" s="128"/>
      <c r="C55" s="129"/>
      <c r="D55" s="130"/>
      <c r="E55" s="131"/>
      <c r="F55" s="131"/>
      <c r="G55" s="132" t="n">
        <f aca="false">SUM(G24,G35,G44,G53)</f>
        <v>0</v>
      </c>
    </row>
  </sheetData>
  <mergeCells count="13">
    <mergeCell ref="C7:G7"/>
    <mergeCell ref="C12:G12"/>
    <mergeCell ref="C15:G15"/>
    <mergeCell ref="C17:G17"/>
    <mergeCell ref="C20:G20"/>
    <mergeCell ref="C21:G21"/>
    <mergeCell ref="C28:G28"/>
    <mergeCell ref="C34:G34"/>
    <mergeCell ref="C38:D38"/>
    <mergeCell ref="C40:D40"/>
    <mergeCell ref="C43:D43"/>
    <mergeCell ref="C47:G47"/>
    <mergeCell ref="C48:D48"/>
  </mergeCells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45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G40"/>
  <sheetViews>
    <sheetView showFormulas="false" showGridLines="true" showRowColHeaders="true" showZeros="true" rightToLeft="false" tabSelected="false" showOutlineSymbols="true" defaultGridColor="true" view="pageBreakPreview" topLeftCell="A15" colorId="64" zoomScale="100" zoomScaleNormal="100" zoomScalePageLayoutView="100" workbookViewId="0">
      <selection pane="topLeft" activeCell="F29" activeCellId="0" sqref="F29"/>
    </sheetView>
  </sheetViews>
  <sheetFormatPr defaultRowHeight="15" zeroHeight="false" outlineLevelRow="0" outlineLevelCol="0"/>
  <cols>
    <col collapsed="false" customWidth="true" hidden="false" outlineLevel="0" max="1" min="1" style="133" width="9.13"/>
    <col collapsed="false" customWidth="true" hidden="false" outlineLevel="0" max="2" min="2" style="133" width="17"/>
    <col collapsed="false" customWidth="true" hidden="false" outlineLevel="0" max="3" min="3" style="133" width="54.98"/>
    <col collapsed="false" customWidth="true" hidden="false" outlineLevel="0" max="4" min="4" style="133" width="13.29"/>
    <col collapsed="false" customWidth="true" hidden="false" outlineLevel="0" max="5" min="5" style="133" width="16.41"/>
    <col collapsed="false" customWidth="true" hidden="false" outlineLevel="0" max="6" min="6" style="133" width="22.57"/>
    <col collapsed="false" customWidth="true" hidden="false" outlineLevel="0" max="7" min="7" style="133" width="22.14"/>
    <col collapsed="false" customWidth="true" hidden="false" outlineLevel="0" max="1025" min="8" style="133" width="9.13"/>
  </cols>
  <sheetData>
    <row r="1" customFormat="false" ht="26.25" hidden="false" customHeight="false" outlineLevel="0" collapsed="false">
      <c r="A1" s="134" t="s">
        <v>0</v>
      </c>
      <c r="B1" s="135"/>
      <c r="C1" s="135"/>
      <c r="D1" s="135"/>
      <c r="E1" s="135"/>
      <c r="F1" s="135"/>
    </row>
    <row r="2" customFormat="false" ht="18.75" hidden="false" customHeight="false" outlineLevel="0" collapsed="false">
      <c r="A2" s="136" t="s">
        <v>115</v>
      </c>
    </row>
    <row r="3" customFormat="false" ht="15" hidden="false" customHeight="false" outlineLevel="0" collapsed="false">
      <c r="A3" s="133" t="s">
        <v>116</v>
      </c>
    </row>
    <row r="4" customFormat="false" ht="15" hidden="false" customHeight="false" outlineLevel="0" collapsed="false">
      <c r="A4" s="137" t="s">
        <v>17</v>
      </c>
      <c r="B4" s="138" t="s">
        <v>18</v>
      </c>
      <c r="C4" s="138" t="s">
        <v>19</v>
      </c>
      <c r="D4" s="138" t="s">
        <v>20</v>
      </c>
      <c r="E4" s="138" t="s">
        <v>117</v>
      </c>
      <c r="F4" s="138" t="s">
        <v>118</v>
      </c>
      <c r="G4" s="139" t="s">
        <v>119</v>
      </c>
    </row>
    <row r="5" customFormat="false" ht="15" hidden="false" customHeight="false" outlineLevel="0" collapsed="false">
      <c r="A5" s="140" t="s">
        <v>24</v>
      </c>
      <c r="B5" s="141" t="s">
        <v>25</v>
      </c>
      <c r="C5" s="142" t="s">
        <v>26</v>
      </c>
      <c r="D5" s="143"/>
      <c r="E5" s="144"/>
      <c r="F5" s="144"/>
      <c r="G5" s="145"/>
    </row>
    <row r="6" customFormat="false" ht="27" hidden="false" customHeight="false" outlineLevel="0" collapsed="false">
      <c r="A6" s="146" t="n">
        <v>1</v>
      </c>
      <c r="B6" s="147" t="s">
        <v>120</v>
      </c>
      <c r="C6" s="148" t="s">
        <v>121</v>
      </c>
      <c r="D6" s="149" t="s">
        <v>29</v>
      </c>
      <c r="E6" s="150" t="n">
        <v>2.94</v>
      </c>
      <c r="F6" s="150" t="n">
        <v>0</v>
      </c>
      <c r="G6" s="151" t="n">
        <f aca="false">E6*F6</f>
        <v>0</v>
      </c>
    </row>
    <row r="7" customFormat="false" ht="14.85" hidden="false" customHeight="true" outlineLevel="0" collapsed="false">
      <c r="A7" s="152"/>
      <c r="B7" s="153"/>
      <c r="C7" s="154" t="s">
        <v>122</v>
      </c>
      <c r="D7" s="154"/>
      <c r="E7" s="155"/>
      <c r="F7" s="156"/>
      <c r="G7" s="157"/>
    </row>
    <row r="8" customFormat="false" ht="27" hidden="false" customHeight="false" outlineLevel="0" collapsed="false">
      <c r="A8" s="146" t="n">
        <v>2</v>
      </c>
      <c r="B8" s="147" t="s">
        <v>123</v>
      </c>
      <c r="C8" s="148" t="s">
        <v>124</v>
      </c>
      <c r="D8" s="149" t="s">
        <v>29</v>
      </c>
      <c r="E8" s="150" t="n">
        <v>2.94</v>
      </c>
      <c r="F8" s="150" t="n">
        <v>0</v>
      </c>
      <c r="G8" s="151" t="n">
        <f aca="false">E8*F8</f>
        <v>0</v>
      </c>
    </row>
    <row r="9" customFormat="false" ht="27" hidden="false" customHeight="false" outlineLevel="0" collapsed="false">
      <c r="A9" s="146" t="n">
        <v>3</v>
      </c>
      <c r="B9" s="147" t="s">
        <v>125</v>
      </c>
      <c r="C9" s="148" t="s">
        <v>126</v>
      </c>
      <c r="D9" s="149" t="s">
        <v>29</v>
      </c>
      <c r="E9" s="150" t="n">
        <v>1</v>
      </c>
      <c r="F9" s="150" t="n">
        <v>0</v>
      </c>
      <c r="G9" s="151" t="n">
        <f aca="false">E9*F9</f>
        <v>0</v>
      </c>
    </row>
    <row r="10" customFormat="false" ht="15" hidden="false" customHeight="false" outlineLevel="0" collapsed="false">
      <c r="A10" s="146" t="n">
        <v>4</v>
      </c>
      <c r="B10" s="147" t="s">
        <v>37</v>
      </c>
      <c r="C10" s="148" t="s">
        <v>127</v>
      </c>
      <c r="D10" s="149" t="s">
        <v>41</v>
      </c>
      <c r="E10" s="150" t="n">
        <v>2.94</v>
      </c>
      <c r="F10" s="150" t="n">
        <v>0</v>
      </c>
      <c r="G10" s="151" t="n">
        <f aca="false">E10*F10</f>
        <v>0</v>
      </c>
    </row>
    <row r="11" customFormat="false" ht="27" hidden="false" customHeight="false" outlineLevel="0" collapsed="false">
      <c r="A11" s="146" t="n">
        <v>5</v>
      </c>
      <c r="B11" s="147" t="s">
        <v>33</v>
      </c>
      <c r="C11" s="148" t="s">
        <v>128</v>
      </c>
      <c r="D11" s="149" t="s">
        <v>41</v>
      </c>
      <c r="E11" s="150" t="n">
        <v>2.94</v>
      </c>
      <c r="F11" s="150" t="n">
        <v>0</v>
      </c>
      <c r="G11" s="151" t="n">
        <f aca="false">E11*F11</f>
        <v>0</v>
      </c>
    </row>
    <row r="12" customFormat="false" ht="15" hidden="false" customHeight="false" outlineLevel="0" collapsed="false">
      <c r="A12" s="146" t="n">
        <v>6</v>
      </c>
      <c r="B12" s="147" t="s">
        <v>88</v>
      </c>
      <c r="C12" s="148" t="s">
        <v>89</v>
      </c>
      <c r="D12" s="149" t="s">
        <v>85</v>
      </c>
      <c r="E12" s="150" t="n">
        <v>4.4</v>
      </c>
      <c r="F12" s="150" t="n">
        <v>0</v>
      </c>
      <c r="G12" s="151" t="n">
        <f aca="false">E12*F12</f>
        <v>0</v>
      </c>
    </row>
    <row r="13" customFormat="false" ht="15" hidden="false" customHeight="false" outlineLevel="0" collapsed="false">
      <c r="A13" s="146" t="n">
        <v>7</v>
      </c>
      <c r="B13" s="147" t="s">
        <v>129</v>
      </c>
      <c r="C13" s="148" t="s">
        <v>130</v>
      </c>
      <c r="D13" s="149" t="s">
        <v>85</v>
      </c>
      <c r="E13" s="150" t="n">
        <v>4.4</v>
      </c>
      <c r="F13" s="150" t="n">
        <v>0</v>
      </c>
      <c r="G13" s="151" t="n">
        <f aca="false">E13*F13</f>
        <v>0</v>
      </c>
    </row>
    <row r="14" customFormat="false" ht="15" hidden="false" customHeight="false" outlineLevel="0" collapsed="false">
      <c r="A14" s="139"/>
      <c r="B14" s="158" t="s">
        <v>131</v>
      </c>
      <c r="C14" s="159" t="s">
        <v>132</v>
      </c>
      <c r="D14" s="143"/>
      <c r="E14" s="160"/>
      <c r="F14" s="161"/>
      <c r="G14" s="162" t="n">
        <f aca="false">SUM(G5:G13)</f>
        <v>0</v>
      </c>
    </row>
    <row r="15" customFormat="false" ht="15" hidden="false" customHeight="false" outlineLevel="0" collapsed="false">
      <c r="A15" s="140" t="s">
        <v>24</v>
      </c>
      <c r="B15" s="141" t="s">
        <v>133</v>
      </c>
      <c r="C15" s="142" t="s">
        <v>134</v>
      </c>
      <c r="D15" s="143"/>
      <c r="E15" s="144"/>
      <c r="F15" s="144"/>
      <c r="G15" s="145"/>
    </row>
    <row r="16" customFormat="false" ht="15" hidden="false" customHeight="false" outlineLevel="0" collapsed="false">
      <c r="A16" s="146" t="n">
        <v>8</v>
      </c>
      <c r="B16" s="147" t="s">
        <v>135</v>
      </c>
      <c r="C16" s="148" t="s">
        <v>136</v>
      </c>
      <c r="D16" s="149" t="s">
        <v>29</v>
      </c>
      <c r="E16" s="150" t="n">
        <v>2.94</v>
      </c>
      <c r="F16" s="150" t="n">
        <v>0</v>
      </c>
      <c r="G16" s="151" t="n">
        <f aca="false">E16*F16</f>
        <v>0</v>
      </c>
    </row>
    <row r="17" customFormat="false" ht="15" hidden="false" customHeight="false" outlineLevel="0" collapsed="false">
      <c r="A17" s="139"/>
      <c r="B17" s="158" t="s">
        <v>131</v>
      </c>
      <c r="C17" s="159" t="s">
        <v>137</v>
      </c>
      <c r="D17" s="143"/>
      <c r="E17" s="160"/>
      <c r="F17" s="161"/>
      <c r="G17" s="162" t="n">
        <f aca="false">SUM(G15:G16)</f>
        <v>0</v>
      </c>
    </row>
    <row r="18" customFormat="false" ht="15" hidden="false" customHeight="false" outlineLevel="0" collapsed="false">
      <c r="A18" s="140" t="s">
        <v>24</v>
      </c>
      <c r="B18" s="141" t="s">
        <v>138</v>
      </c>
      <c r="C18" s="142" t="s">
        <v>81</v>
      </c>
      <c r="D18" s="143"/>
      <c r="E18" s="144"/>
      <c r="F18" s="144"/>
      <c r="G18" s="145"/>
    </row>
    <row r="19" customFormat="false" ht="15" hidden="false" customHeight="false" outlineLevel="0" collapsed="false">
      <c r="A19" s="146" t="n">
        <v>9</v>
      </c>
      <c r="B19" s="147" t="s">
        <v>139</v>
      </c>
      <c r="C19" s="148" t="s">
        <v>140</v>
      </c>
      <c r="D19" s="149" t="s">
        <v>85</v>
      </c>
      <c r="E19" s="150" t="n">
        <v>21.5</v>
      </c>
      <c r="F19" s="150" t="n">
        <v>0</v>
      </c>
      <c r="G19" s="151" t="n">
        <f aca="false">E19*F19</f>
        <v>0</v>
      </c>
    </row>
    <row r="20" customFormat="false" ht="15" hidden="false" customHeight="false" outlineLevel="0" collapsed="false">
      <c r="A20" s="139"/>
      <c r="B20" s="158" t="s">
        <v>131</v>
      </c>
      <c r="C20" s="159" t="s">
        <v>141</v>
      </c>
      <c r="D20" s="143"/>
      <c r="E20" s="160"/>
      <c r="F20" s="161"/>
      <c r="G20" s="162" t="n">
        <f aca="false">SUM(G18:G19)</f>
        <v>0</v>
      </c>
    </row>
    <row r="21" customFormat="false" ht="15" hidden="false" customHeight="false" outlineLevel="0" collapsed="false">
      <c r="A21" s="140" t="s">
        <v>24</v>
      </c>
      <c r="B21" s="141" t="s">
        <v>142</v>
      </c>
      <c r="C21" s="142" t="s">
        <v>143</v>
      </c>
      <c r="D21" s="143"/>
      <c r="E21" s="144"/>
      <c r="F21" s="144"/>
      <c r="G21" s="145"/>
    </row>
    <row r="22" customFormat="false" ht="27" hidden="false" customHeight="false" outlineLevel="0" collapsed="false">
      <c r="A22" s="146" t="n">
        <v>10</v>
      </c>
      <c r="B22" s="147"/>
      <c r="C22" s="148" t="s">
        <v>144</v>
      </c>
      <c r="D22" s="149" t="s">
        <v>108</v>
      </c>
      <c r="E22" s="150" t="n">
        <v>46</v>
      </c>
      <c r="F22" s="150" t="n">
        <v>0</v>
      </c>
      <c r="G22" s="151" t="n">
        <f aca="false">E22*F22</f>
        <v>0</v>
      </c>
    </row>
    <row r="23" customFormat="false" ht="15" hidden="false" customHeight="false" outlineLevel="0" collapsed="false">
      <c r="A23" s="146" t="n">
        <v>11</v>
      </c>
      <c r="B23" s="147"/>
      <c r="C23" s="148" t="s">
        <v>145</v>
      </c>
      <c r="D23" s="149" t="s">
        <v>70</v>
      </c>
      <c r="E23" s="150" t="n">
        <v>50</v>
      </c>
      <c r="F23" s="150" t="n">
        <v>0</v>
      </c>
      <c r="G23" s="151" t="n">
        <f aca="false">E23*F23</f>
        <v>0</v>
      </c>
    </row>
    <row r="24" customFormat="false" ht="14.85" hidden="false" customHeight="true" outlineLevel="0" collapsed="false">
      <c r="A24" s="152"/>
      <c r="B24" s="153"/>
      <c r="C24" s="154" t="s">
        <v>146</v>
      </c>
      <c r="D24" s="154"/>
      <c r="E24" s="155" t="n">
        <v>0</v>
      </c>
      <c r="F24" s="156"/>
      <c r="G24" s="157"/>
    </row>
    <row r="25" customFormat="false" ht="14.85" hidden="false" customHeight="true" outlineLevel="0" collapsed="false">
      <c r="A25" s="152"/>
      <c r="B25" s="153"/>
      <c r="C25" s="154" t="s">
        <v>147</v>
      </c>
      <c r="D25" s="154"/>
      <c r="E25" s="155" t="n">
        <v>0</v>
      </c>
      <c r="F25" s="156"/>
      <c r="G25" s="157"/>
    </row>
    <row r="26" customFormat="false" ht="15" hidden="false" customHeight="false" outlineLevel="0" collapsed="false">
      <c r="A26" s="146" t="n">
        <v>12</v>
      </c>
      <c r="B26" s="147"/>
      <c r="C26" s="148" t="s">
        <v>148</v>
      </c>
      <c r="D26" s="149" t="s">
        <v>41</v>
      </c>
      <c r="E26" s="150" t="n">
        <v>146</v>
      </c>
      <c r="F26" s="150" t="n">
        <v>0</v>
      </c>
      <c r="G26" s="151" t="n">
        <f aca="false">E26*F26</f>
        <v>0</v>
      </c>
    </row>
    <row r="27" customFormat="false" ht="14.85" hidden="false" customHeight="true" outlineLevel="0" collapsed="false">
      <c r="A27" s="152"/>
      <c r="B27" s="153"/>
      <c r="C27" s="154" t="s">
        <v>149</v>
      </c>
      <c r="D27" s="154"/>
      <c r="E27" s="155" t="n">
        <v>0</v>
      </c>
      <c r="F27" s="156"/>
      <c r="G27" s="157"/>
    </row>
    <row r="28" customFormat="false" ht="15" hidden="false" customHeight="false" outlineLevel="0" collapsed="false">
      <c r="A28" s="146" t="n">
        <v>13</v>
      </c>
      <c r="B28" s="147"/>
      <c r="C28" s="148" t="s">
        <v>150</v>
      </c>
      <c r="D28" s="149" t="s">
        <v>29</v>
      </c>
      <c r="E28" s="150" t="n">
        <v>5.92</v>
      </c>
      <c r="F28" s="150" t="n">
        <v>0</v>
      </c>
      <c r="G28" s="151" t="n">
        <f aca="false">E28*F28</f>
        <v>0</v>
      </c>
    </row>
    <row r="29" customFormat="false" ht="14.85" hidden="false" customHeight="true" outlineLevel="0" collapsed="false">
      <c r="A29" s="152"/>
      <c r="B29" s="153"/>
      <c r="C29" s="154" t="s">
        <v>151</v>
      </c>
      <c r="D29" s="154"/>
      <c r="E29" s="155" t="n">
        <v>0</v>
      </c>
      <c r="F29" s="156"/>
      <c r="G29" s="157"/>
    </row>
    <row r="30" customFormat="false" ht="15" hidden="false" customHeight="false" outlineLevel="0" collapsed="false">
      <c r="A30" s="146" t="n">
        <v>14</v>
      </c>
      <c r="B30" s="147" t="s">
        <v>152</v>
      </c>
      <c r="C30" s="148" t="s">
        <v>153</v>
      </c>
      <c r="D30" s="149" t="s">
        <v>41</v>
      </c>
      <c r="E30" s="150" t="n">
        <v>146</v>
      </c>
      <c r="F30" s="150" t="n">
        <v>0</v>
      </c>
      <c r="G30" s="151" t="n">
        <f aca="false">E30*F30</f>
        <v>0</v>
      </c>
    </row>
    <row r="31" customFormat="false" ht="15" hidden="false" customHeight="false" outlineLevel="0" collapsed="false">
      <c r="A31" s="146" t="n">
        <v>15</v>
      </c>
      <c r="B31" s="147" t="s">
        <v>154</v>
      </c>
      <c r="C31" s="148" t="s">
        <v>155</v>
      </c>
      <c r="D31" s="149" t="s">
        <v>29</v>
      </c>
      <c r="E31" s="150" t="n">
        <v>13.22</v>
      </c>
      <c r="F31" s="150" t="n">
        <v>0</v>
      </c>
      <c r="G31" s="151" t="n">
        <f aca="false">E31*F31</f>
        <v>0</v>
      </c>
    </row>
    <row r="32" customFormat="false" ht="15" hidden="false" customHeight="false" outlineLevel="0" collapsed="false">
      <c r="A32" s="139"/>
      <c r="B32" s="158" t="s">
        <v>131</v>
      </c>
      <c r="C32" s="159" t="s">
        <v>156</v>
      </c>
      <c r="D32" s="143"/>
      <c r="E32" s="160"/>
      <c r="F32" s="161"/>
      <c r="G32" s="162" t="n">
        <f aca="false">SUM(G21:G31)</f>
        <v>0</v>
      </c>
    </row>
    <row r="33" customFormat="false" ht="15" hidden="false" customHeight="false" outlineLevel="0" collapsed="false">
      <c r="A33" s="163"/>
      <c r="B33" s="163" t="s">
        <v>157</v>
      </c>
      <c r="C33" s="163"/>
      <c r="D33" s="163"/>
      <c r="E33" s="163"/>
      <c r="F33" s="163"/>
      <c r="G33" s="164" t="n">
        <f aca="false">SUM(G14,G17,G20,G32)</f>
        <v>0</v>
      </c>
    </row>
    <row r="34" customFormat="false" ht="15" hidden="false" customHeight="false" outlineLevel="0" collapsed="false">
      <c r="A34" s="133" t="s">
        <v>158</v>
      </c>
    </row>
    <row r="35" customFormat="false" ht="15" hidden="false" customHeight="false" outlineLevel="0" collapsed="false">
      <c r="A35" s="137" t="s">
        <v>17</v>
      </c>
      <c r="B35" s="138" t="s">
        <v>18</v>
      </c>
      <c r="C35" s="138" t="s">
        <v>19</v>
      </c>
      <c r="D35" s="138" t="s">
        <v>20</v>
      </c>
      <c r="E35" s="138" t="s">
        <v>117</v>
      </c>
      <c r="F35" s="138" t="s">
        <v>118</v>
      </c>
      <c r="G35" s="139" t="s">
        <v>119</v>
      </c>
    </row>
    <row r="36" customFormat="false" ht="40.5" hidden="false" customHeight="false" outlineLevel="0" collapsed="false">
      <c r="A36" s="165" t="n">
        <v>16</v>
      </c>
      <c r="B36" s="166"/>
      <c r="C36" s="167" t="s">
        <v>159</v>
      </c>
      <c r="D36" s="166" t="s">
        <v>108</v>
      </c>
      <c r="E36" s="166" t="n">
        <v>10</v>
      </c>
      <c r="F36" s="166" t="n">
        <v>0</v>
      </c>
      <c r="G36" s="166" t="n">
        <f aca="false">E36*F36</f>
        <v>0</v>
      </c>
    </row>
    <row r="37" customFormat="false" ht="27" hidden="false" customHeight="false" outlineLevel="0" collapsed="false">
      <c r="A37" s="165" t="n">
        <v>17</v>
      </c>
      <c r="B37" s="166"/>
      <c r="C37" s="167" t="s">
        <v>160</v>
      </c>
      <c r="D37" s="166" t="s">
        <v>108</v>
      </c>
      <c r="E37" s="166" t="n">
        <v>8</v>
      </c>
      <c r="F37" s="166" t="n">
        <v>0</v>
      </c>
      <c r="G37" s="166" t="n">
        <f aca="false">E37*F37</f>
        <v>0</v>
      </c>
    </row>
    <row r="38" customFormat="false" ht="15" hidden="false" customHeight="false" outlineLevel="0" collapsed="false">
      <c r="A38" s="168"/>
      <c r="B38" s="163" t="s">
        <v>157</v>
      </c>
      <c r="C38" s="163"/>
      <c r="D38" s="163"/>
      <c r="E38" s="163"/>
      <c r="F38" s="163"/>
      <c r="G38" s="164" t="n">
        <f aca="false">SUM(G36:G37)</f>
        <v>0</v>
      </c>
    </row>
    <row r="40" customFormat="false" ht="16.5" hidden="false" customHeight="false" outlineLevel="0" collapsed="false">
      <c r="A40" s="169" t="s">
        <v>50</v>
      </c>
      <c r="B40" s="170"/>
      <c r="C40" s="170"/>
      <c r="D40" s="170"/>
      <c r="E40" s="170"/>
      <c r="F40" s="94"/>
      <c r="G40" s="171" t="n">
        <f aca="false">G33+G38</f>
        <v>0</v>
      </c>
    </row>
  </sheetData>
  <mergeCells count="5">
    <mergeCell ref="C7:D7"/>
    <mergeCell ref="C24:D24"/>
    <mergeCell ref="C25:D25"/>
    <mergeCell ref="C27:D27"/>
    <mergeCell ref="C29:D29"/>
  </mergeCells>
  <printOptions headings="false" gridLines="false" gridLinesSet="true" horizontalCentered="false" verticalCentered="false"/>
  <pageMargins left="0.708333333333333" right="0.708333333333333" top="0.7875" bottom="0.78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13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F15" activeCellId="0" sqref="F15"/>
    </sheetView>
  </sheetViews>
  <sheetFormatPr defaultRowHeight="15" zeroHeight="false" outlineLevelRow="0" outlineLevelCol="0"/>
  <cols>
    <col collapsed="false" customWidth="true" hidden="false" outlineLevel="0" max="1" min="1" style="172" width="8.71"/>
    <col collapsed="false" customWidth="true" hidden="false" outlineLevel="0" max="2" min="2" style="172" width="17.71"/>
    <col collapsed="false" customWidth="true" hidden="false" outlineLevel="0" max="3" min="3" style="172" width="47.7"/>
    <col collapsed="false" customWidth="true" hidden="false" outlineLevel="0" max="4" min="4" style="172" width="8.71"/>
    <col collapsed="false" customWidth="true" hidden="false" outlineLevel="0" max="5" min="5" style="172" width="12.42"/>
    <col collapsed="false" customWidth="true" hidden="false" outlineLevel="0" max="6" min="6" style="172" width="13.02"/>
    <col collapsed="false" customWidth="true" hidden="false" outlineLevel="0" max="7" min="7" style="172" width="18"/>
    <col collapsed="false" customWidth="true" hidden="false" outlineLevel="0" max="1023" min="8" style="172" width="8.71"/>
    <col collapsed="false" customWidth="true" hidden="false" outlineLevel="0" max="1025" min="1024" style="0" width="11.57"/>
  </cols>
  <sheetData>
    <row r="1" customFormat="false" ht="19.5" hidden="false" customHeight="false" outlineLevel="0" collapsed="false">
      <c r="A1" s="173" t="s">
        <v>0</v>
      </c>
      <c r="B1" s="1"/>
    </row>
    <row r="2" customFormat="false" ht="18.75" hidden="false" customHeight="false" outlineLevel="0" collapsed="false">
      <c r="A2" s="174" t="s">
        <v>161</v>
      </c>
    </row>
    <row r="3" customFormat="false" ht="64.15" hidden="false" customHeight="true" outlineLevel="0" collapsed="false">
      <c r="A3" s="175" t="s">
        <v>162</v>
      </c>
      <c r="B3" s="175"/>
      <c r="C3" s="175"/>
      <c r="D3" s="175"/>
      <c r="E3" s="175"/>
      <c r="F3" s="175"/>
      <c r="G3" s="175"/>
    </row>
    <row r="4" customFormat="false" ht="15" hidden="false" customHeight="false" outlineLevel="0" collapsed="false">
      <c r="A4" s="176" t="s">
        <v>163</v>
      </c>
      <c r="B4" s="176" t="s">
        <v>164</v>
      </c>
      <c r="C4" s="177" t="s">
        <v>165</v>
      </c>
      <c r="D4" s="178" t="s">
        <v>166</v>
      </c>
      <c r="E4" s="178" t="s">
        <v>167</v>
      </c>
      <c r="F4" s="178" t="s">
        <v>168</v>
      </c>
      <c r="G4" s="178" t="s">
        <v>157</v>
      </c>
    </row>
    <row r="5" customFormat="false" ht="27" hidden="false" customHeight="false" outlineLevel="0" collapsed="false">
      <c r="A5" s="179" t="n">
        <v>1</v>
      </c>
      <c r="B5" s="180" t="s">
        <v>169</v>
      </c>
      <c r="C5" s="181" t="s">
        <v>170</v>
      </c>
      <c r="D5" s="182" t="s">
        <v>41</v>
      </c>
      <c r="E5" s="183" t="n">
        <v>726</v>
      </c>
      <c r="F5" s="184" t="n">
        <v>0</v>
      </c>
      <c r="G5" s="185" t="n">
        <f aca="false">E5*F5</f>
        <v>0</v>
      </c>
    </row>
    <row r="6" customFormat="false" ht="27" hidden="false" customHeight="false" outlineLevel="0" collapsed="false">
      <c r="A6" s="179" t="n">
        <v>2</v>
      </c>
      <c r="B6" s="180" t="s">
        <v>171</v>
      </c>
      <c r="C6" s="181" t="s">
        <v>172</v>
      </c>
      <c r="D6" s="182" t="s">
        <v>29</v>
      </c>
      <c r="E6" s="182" t="n">
        <v>286</v>
      </c>
      <c r="F6" s="184" t="n">
        <v>0</v>
      </c>
      <c r="G6" s="185" t="n">
        <f aca="false">E6*F6</f>
        <v>0</v>
      </c>
    </row>
    <row r="7" customFormat="false" ht="27" hidden="false" customHeight="false" outlineLevel="0" collapsed="false">
      <c r="A7" s="179" t="n">
        <v>3</v>
      </c>
      <c r="B7" s="180" t="s">
        <v>173</v>
      </c>
      <c r="C7" s="181" t="s">
        <v>174</v>
      </c>
      <c r="D7" s="182" t="s">
        <v>29</v>
      </c>
      <c r="E7" s="182" t="n">
        <f aca="false">E6</f>
        <v>286</v>
      </c>
      <c r="F7" s="184" t="n">
        <v>0</v>
      </c>
      <c r="G7" s="185" t="n">
        <f aca="false">E7*F7</f>
        <v>0</v>
      </c>
    </row>
    <row r="8" customFormat="false" ht="27" hidden="false" customHeight="false" outlineLevel="0" collapsed="false">
      <c r="A8" s="179" t="n">
        <v>4</v>
      </c>
      <c r="B8" s="180" t="s">
        <v>175</v>
      </c>
      <c r="C8" s="181" t="s">
        <v>176</v>
      </c>
      <c r="D8" s="182" t="s">
        <v>29</v>
      </c>
      <c r="E8" s="182" t="n">
        <f aca="false">E6</f>
        <v>286</v>
      </c>
      <c r="F8" s="184" t="n">
        <v>0</v>
      </c>
      <c r="G8" s="185" t="n">
        <f aca="false">E8*F8</f>
        <v>0</v>
      </c>
    </row>
    <row r="9" customFormat="false" ht="15" hidden="false" customHeight="false" outlineLevel="0" collapsed="false">
      <c r="A9" s="179" t="n">
        <v>5</v>
      </c>
      <c r="B9" s="180" t="s">
        <v>177</v>
      </c>
      <c r="C9" s="181" t="s">
        <v>178</v>
      </c>
      <c r="D9" s="182" t="s">
        <v>41</v>
      </c>
      <c r="E9" s="182" t="n">
        <f aca="false">E6</f>
        <v>286</v>
      </c>
      <c r="F9" s="184" t="n">
        <v>0</v>
      </c>
      <c r="G9" s="185" t="n">
        <f aca="false">E9*F9</f>
        <v>0</v>
      </c>
    </row>
    <row r="10" customFormat="false" ht="27" hidden="false" customHeight="false" outlineLevel="0" collapsed="false">
      <c r="A10" s="179" t="n">
        <v>6</v>
      </c>
      <c r="B10" s="180" t="s">
        <v>179</v>
      </c>
      <c r="C10" s="181" t="s">
        <v>180</v>
      </c>
      <c r="D10" s="182" t="s">
        <v>29</v>
      </c>
      <c r="E10" s="182" t="n">
        <f aca="false">E6</f>
        <v>286</v>
      </c>
      <c r="F10" s="184" t="n">
        <v>0</v>
      </c>
      <c r="G10" s="185" t="n">
        <f aca="false">E10*F10</f>
        <v>0</v>
      </c>
    </row>
    <row r="11" customFormat="false" ht="27" hidden="false" customHeight="false" outlineLevel="0" collapsed="false">
      <c r="A11" s="179" t="n">
        <v>7</v>
      </c>
      <c r="B11" s="180" t="s">
        <v>181</v>
      </c>
      <c r="C11" s="181" t="s">
        <v>182</v>
      </c>
      <c r="D11" s="182" t="s">
        <v>41</v>
      </c>
      <c r="E11" s="183" t="n">
        <f aca="false">E5</f>
        <v>726</v>
      </c>
      <c r="F11" s="184" t="n">
        <v>0</v>
      </c>
      <c r="G11" s="185" t="n">
        <f aca="false">E11*F11</f>
        <v>0</v>
      </c>
    </row>
    <row r="12" customFormat="false" ht="27" hidden="false" customHeight="false" outlineLevel="0" collapsed="false">
      <c r="A12" s="179" t="n">
        <v>8</v>
      </c>
      <c r="B12" s="180" t="s">
        <v>183</v>
      </c>
      <c r="C12" s="181" t="s">
        <v>184</v>
      </c>
      <c r="D12" s="182" t="s">
        <v>41</v>
      </c>
      <c r="E12" s="183" t="n">
        <f aca="false">E5</f>
        <v>726</v>
      </c>
      <c r="F12" s="184" t="n">
        <v>0</v>
      </c>
      <c r="G12" s="185" t="n">
        <f aca="false">E12*F12</f>
        <v>0</v>
      </c>
    </row>
    <row r="13" customFormat="false" ht="15.75" hidden="false" customHeight="false" outlineLevel="0" collapsed="false">
      <c r="A13" s="186" t="s">
        <v>185</v>
      </c>
      <c r="B13" s="186"/>
      <c r="C13" s="186"/>
      <c r="D13" s="186"/>
      <c r="E13" s="186"/>
      <c r="F13" s="186"/>
      <c r="G13" s="187" t="n">
        <f aca="false">SUM(G5:G12)</f>
        <v>0</v>
      </c>
    </row>
  </sheetData>
  <mergeCells count="1">
    <mergeCell ref="A3:G3"/>
  </mergeCells>
  <printOptions headings="false" gridLines="false" gridLinesSet="true" horizontalCentered="false" verticalCentered="false"/>
  <pageMargins left="0.7875" right="0.7875" top="0.7875" bottom="0.78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G7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F7" activeCellId="0" sqref="F7"/>
    </sheetView>
  </sheetViews>
  <sheetFormatPr defaultRowHeight="15" zeroHeight="false" outlineLevelRow="0" outlineLevelCol="0"/>
  <cols>
    <col collapsed="false" customWidth="true" hidden="false" outlineLevel="0" max="1" min="1" style="172" width="8.71"/>
    <col collapsed="false" customWidth="true" hidden="false" outlineLevel="0" max="2" min="2" style="172" width="17.71"/>
    <col collapsed="false" customWidth="true" hidden="false" outlineLevel="0" max="3" min="3" style="172" width="47.7"/>
    <col collapsed="false" customWidth="true" hidden="false" outlineLevel="0" max="4" min="4" style="172" width="8.71"/>
    <col collapsed="false" customWidth="true" hidden="false" outlineLevel="0" max="5" min="5" style="172" width="12.42"/>
    <col collapsed="false" customWidth="true" hidden="false" outlineLevel="0" max="6" min="6" style="172" width="13.02"/>
    <col collapsed="false" customWidth="true" hidden="false" outlineLevel="0" max="7" min="7" style="172" width="18"/>
    <col collapsed="false" customWidth="true" hidden="false" outlineLevel="0" max="1023" min="8" style="172" width="8.71"/>
    <col collapsed="false" customWidth="true" hidden="false" outlineLevel="0" max="1025" min="1024" style="0" width="11.57"/>
  </cols>
  <sheetData>
    <row r="1" customFormat="false" ht="19.5" hidden="false" customHeight="false" outlineLevel="0" collapsed="false">
      <c r="A1" s="173" t="s">
        <v>0</v>
      </c>
      <c r="B1" s="1"/>
    </row>
    <row r="2" customFormat="false" ht="18.75" hidden="false" customHeight="false" outlineLevel="0" collapsed="false">
      <c r="A2" s="188" t="s">
        <v>186</v>
      </c>
    </row>
    <row r="3" customFormat="false" ht="64.15" hidden="false" customHeight="true" outlineLevel="0" collapsed="false">
      <c r="A3" s="175" t="s">
        <v>162</v>
      </c>
      <c r="B3" s="175"/>
      <c r="C3" s="175"/>
      <c r="D3" s="175"/>
      <c r="E3" s="175"/>
      <c r="F3" s="175"/>
      <c r="G3" s="175"/>
    </row>
    <row r="4" customFormat="false" ht="15" hidden="false" customHeight="false" outlineLevel="0" collapsed="false">
      <c r="A4" s="176" t="s">
        <v>163</v>
      </c>
      <c r="B4" s="176" t="s">
        <v>164</v>
      </c>
      <c r="C4" s="177" t="s">
        <v>165</v>
      </c>
      <c r="D4" s="178" t="s">
        <v>166</v>
      </c>
      <c r="E4" s="178" t="s">
        <v>167</v>
      </c>
      <c r="F4" s="178" t="s">
        <v>168</v>
      </c>
      <c r="G4" s="178" t="s">
        <v>157</v>
      </c>
    </row>
    <row r="5" customFormat="false" ht="27" hidden="false" customHeight="false" outlineLevel="0" collapsed="false">
      <c r="A5" s="179" t="n">
        <v>1</v>
      </c>
      <c r="B5" s="180" t="s">
        <v>88</v>
      </c>
      <c r="C5" s="181" t="s">
        <v>89</v>
      </c>
      <c r="D5" s="182" t="s">
        <v>85</v>
      </c>
      <c r="E5" s="183" t="n">
        <v>429</v>
      </c>
      <c r="F5" s="184" t="n">
        <v>0</v>
      </c>
      <c r="G5" s="185" t="n">
        <f aca="false">E5*F5</f>
        <v>0</v>
      </c>
    </row>
    <row r="6" customFormat="false" ht="15" hidden="false" customHeight="false" outlineLevel="0" collapsed="false">
      <c r="A6" s="179" t="n">
        <v>2</v>
      </c>
      <c r="B6" s="180" t="s">
        <v>129</v>
      </c>
      <c r="C6" s="181" t="s">
        <v>130</v>
      </c>
      <c r="D6" s="182" t="s">
        <v>85</v>
      </c>
      <c r="E6" s="183" t="n">
        <f aca="false">E5</f>
        <v>429</v>
      </c>
      <c r="F6" s="184" t="n">
        <v>0</v>
      </c>
      <c r="G6" s="185" t="n">
        <f aca="false">E6*F6</f>
        <v>0</v>
      </c>
    </row>
    <row r="7" customFormat="false" ht="15.75" hidden="false" customHeight="false" outlineLevel="0" collapsed="false">
      <c r="A7" s="189" t="s">
        <v>187</v>
      </c>
      <c r="B7" s="190"/>
      <c r="C7" s="190"/>
      <c r="D7" s="191"/>
      <c r="E7" s="191"/>
      <c r="F7" s="191"/>
      <c r="G7" s="192" t="n">
        <f aca="false">SUM(G5:G6)</f>
        <v>0</v>
      </c>
    </row>
  </sheetData>
  <mergeCells count="1">
    <mergeCell ref="A3:G3"/>
  </mergeCells>
  <printOptions headings="false" gridLines="false" gridLinesSet="true" horizontalCentered="false" verticalCentered="false"/>
  <pageMargins left="0.708333333333333" right="0.708333333333333" top="0.7875" bottom="0.78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6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D14" activeCellId="0" sqref="D14"/>
    </sheetView>
  </sheetViews>
  <sheetFormatPr defaultRowHeight="15" zeroHeight="false" outlineLevelRow="0" outlineLevelCol="0"/>
  <cols>
    <col collapsed="false" customWidth="true" hidden="false" outlineLevel="0" max="1" min="1" style="172" width="8.71"/>
    <col collapsed="false" customWidth="true" hidden="false" outlineLevel="0" max="2" min="2" style="172" width="17.86"/>
    <col collapsed="false" customWidth="true" hidden="false" outlineLevel="0" max="3" min="3" style="172" width="51.71"/>
    <col collapsed="false" customWidth="true" hidden="false" outlineLevel="0" max="4" min="4" style="172" width="8.71"/>
    <col collapsed="false" customWidth="true" hidden="false" outlineLevel="0" max="5" min="5" style="172" width="13.43"/>
    <col collapsed="false" customWidth="true" hidden="false" outlineLevel="0" max="6" min="6" style="172" width="11.57"/>
    <col collapsed="false" customWidth="true" hidden="false" outlineLevel="0" max="7" min="7" style="172" width="17.13"/>
    <col collapsed="false" customWidth="true" hidden="false" outlineLevel="0" max="1023" min="8" style="172" width="8.71"/>
    <col collapsed="false" customWidth="true" hidden="false" outlineLevel="0" max="1025" min="1024" style="0" width="11.57"/>
  </cols>
  <sheetData>
    <row r="1" customFormat="false" ht="19.5" hidden="false" customHeight="false" outlineLevel="0" collapsed="false">
      <c r="A1" s="173" t="s">
        <v>0</v>
      </c>
    </row>
    <row r="2" customFormat="false" ht="17.85" hidden="false" customHeight="true" outlineLevel="0" collapsed="false">
      <c r="A2" s="175" t="s">
        <v>188</v>
      </c>
      <c r="B2" s="175"/>
      <c r="C2" s="175"/>
      <c r="D2" s="175"/>
      <c r="E2" s="175"/>
      <c r="F2" s="175"/>
      <c r="G2" s="175"/>
    </row>
    <row r="3" customFormat="false" ht="15" hidden="false" customHeight="false" outlineLevel="0" collapsed="false">
      <c r="A3" s="176" t="s">
        <v>163</v>
      </c>
      <c r="B3" s="176" t="s">
        <v>164</v>
      </c>
      <c r="C3" s="177" t="s">
        <v>165</v>
      </c>
      <c r="D3" s="178" t="s">
        <v>166</v>
      </c>
      <c r="E3" s="178" t="s">
        <v>167</v>
      </c>
      <c r="F3" s="178" t="s">
        <v>168</v>
      </c>
      <c r="G3" s="178" t="s">
        <v>157</v>
      </c>
    </row>
    <row r="4" customFormat="false" ht="27" hidden="false" customHeight="false" outlineLevel="0" collapsed="false">
      <c r="A4" s="179" t="n">
        <v>1</v>
      </c>
      <c r="B4" s="193" t="s">
        <v>189</v>
      </c>
      <c r="C4" s="181" t="s">
        <v>190</v>
      </c>
      <c r="D4" s="182" t="s">
        <v>29</v>
      </c>
      <c r="E4" s="182" t="n">
        <v>3301</v>
      </c>
      <c r="F4" s="184" t="n">
        <v>0</v>
      </c>
      <c r="G4" s="194" t="n">
        <f aca="false">E4*F4</f>
        <v>0</v>
      </c>
    </row>
    <row r="5" customFormat="false" ht="15" hidden="false" customHeight="false" outlineLevel="0" collapsed="false">
      <c r="A5" s="179" t="n">
        <v>2</v>
      </c>
      <c r="B5" s="193" t="s">
        <v>191</v>
      </c>
      <c r="C5" s="195" t="s">
        <v>192</v>
      </c>
      <c r="D5" s="182" t="s">
        <v>29</v>
      </c>
      <c r="E5" s="182" t="n">
        <v>3301</v>
      </c>
      <c r="F5" s="184" t="n">
        <v>0</v>
      </c>
      <c r="G5" s="194" t="n">
        <f aca="false">E5*F5</f>
        <v>0</v>
      </c>
    </row>
    <row r="6" customFormat="false" ht="15.75" hidden="false" customHeight="false" outlineLevel="0" collapsed="false">
      <c r="A6" s="196" t="s">
        <v>193</v>
      </c>
      <c r="B6" s="191"/>
      <c r="C6" s="191"/>
      <c r="D6" s="191"/>
      <c r="E6" s="191"/>
      <c r="F6" s="191"/>
      <c r="G6" s="197" t="n">
        <f aca="false">SUM(G4:G5)</f>
        <v>0</v>
      </c>
    </row>
  </sheetData>
  <mergeCells count="1">
    <mergeCell ref="A2:G2"/>
  </mergeCells>
  <printOptions headings="false" gridLines="false" gridLinesSet="true" horizontalCentered="false" verticalCentered="false"/>
  <pageMargins left="0.7875" right="0.7875" top="0.7875" bottom="0.78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27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D29" activeCellId="0" sqref="D29"/>
    </sheetView>
  </sheetViews>
  <sheetFormatPr defaultRowHeight="15" zeroHeight="false" outlineLevelRow="0" outlineLevelCol="0"/>
  <cols>
    <col collapsed="false" customWidth="true" hidden="false" outlineLevel="0" max="1" min="1" style="198" width="9.13"/>
    <col collapsed="false" customWidth="true" hidden="false" outlineLevel="0" max="2" min="2" style="198" width="85.59"/>
    <col collapsed="false" customWidth="true" hidden="false" outlineLevel="0" max="3" min="3" style="198" width="12.42"/>
    <col collapsed="false" customWidth="true" hidden="false" outlineLevel="0" max="4" min="4" style="199" width="19.99"/>
    <col collapsed="false" customWidth="true" hidden="false" outlineLevel="0" max="5" min="5" style="198" width="6.71"/>
    <col collapsed="false" customWidth="true" hidden="false" outlineLevel="0" max="6" min="6" style="198" width="16.41"/>
    <col collapsed="false" customWidth="true" hidden="false" outlineLevel="0" max="7" min="7" style="198" width="9.85"/>
    <col collapsed="false" customWidth="true" hidden="false" outlineLevel="0" max="8" min="8" style="198" width="13.86"/>
    <col collapsed="false" customWidth="true" hidden="false" outlineLevel="0" max="9" min="9" style="198" width="9.13"/>
    <col collapsed="false" customWidth="true" hidden="false" outlineLevel="0" max="10" min="10" style="198" width="44.3"/>
    <col collapsed="false" customWidth="true" hidden="false" outlineLevel="0" max="1025" min="11" style="198" width="9.13"/>
  </cols>
  <sheetData>
    <row r="1" customFormat="false" ht="19.5" hidden="false" customHeight="false" outlineLevel="0" collapsed="false">
      <c r="A1" s="173" t="s">
        <v>0</v>
      </c>
    </row>
    <row r="2" customFormat="false" ht="19.5" hidden="false" customHeight="false" outlineLevel="0" collapsed="false">
      <c r="A2" s="200" t="s">
        <v>194</v>
      </c>
      <c r="C2" s="199"/>
      <c r="D2" s="201"/>
    </row>
    <row r="3" customFormat="false" ht="15" hidden="false" customHeight="false" outlineLevel="0" collapsed="false">
      <c r="C3" s="202" t="s">
        <v>195</v>
      </c>
      <c r="D3" s="202" t="s">
        <v>196</v>
      </c>
    </row>
    <row r="4" customFormat="false" ht="15.75" hidden="false" customHeight="true" outlineLevel="0" collapsed="false">
      <c r="A4" s="203" t="n">
        <v>1</v>
      </c>
      <c r="B4" s="204" t="s">
        <v>197</v>
      </c>
      <c r="C4" s="203" t="n">
        <v>1</v>
      </c>
      <c r="D4" s="205" t="n">
        <v>0</v>
      </c>
    </row>
    <row r="5" customFormat="false" ht="15.75" hidden="false" customHeight="true" outlineLevel="0" collapsed="false">
      <c r="A5" s="203"/>
      <c r="B5" s="206" t="s">
        <v>198</v>
      </c>
      <c r="C5" s="203" t="n">
        <v>0</v>
      </c>
      <c r="D5" s="207"/>
    </row>
    <row r="6" customFormat="false" ht="14.25" hidden="false" customHeight="true" outlineLevel="0" collapsed="false">
      <c r="A6" s="203"/>
      <c r="B6" s="206" t="s">
        <v>199</v>
      </c>
      <c r="C6" s="203" t="n">
        <v>0</v>
      </c>
      <c r="D6" s="208"/>
    </row>
    <row r="7" customFormat="false" ht="12.75" hidden="false" customHeight="true" outlineLevel="0" collapsed="false">
      <c r="A7" s="203"/>
      <c r="B7" s="206" t="s">
        <v>200</v>
      </c>
      <c r="C7" s="203" t="n">
        <v>0</v>
      </c>
      <c r="D7" s="208"/>
    </row>
    <row r="8" customFormat="false" ht="14.25" hidden="false" customHeight="true" outlineLevel="0" collapsed="false">
      <c r="A8" s="203"/>
      <c r="B8" s="206" t="s">
        <v>201</v>
      </c>
      <c r="C8" s="203" t="n">
        <v>0</v>
      </c>
      <c r="D8" s="208"/>
    </row>
    <row r="9" customFormat="false" ht="12.75" hidden="false" customHeight="true" outlineLevel="0" collapsed="false">
      <c r="A9" s="203"/>
      <c r="B9" s="209" t="s">
        <v>202</v>
      </c>
      <c r="C9" s="203" t="n">
        <v>1</v>
      </c>
      <c r="D9" s="208"/>
    </row>
    <row r="10" customFormat="false" ht="17.25" hidden="false" customHeight="true" outlineLevel="0" collapsed="false">
      <c r="A10" s="203" t="n">
        <v>2</v>
      </c>
      <c r="B10" s="204" t="s">
        <v>203</v>
      </c>
      <c r="C10" s="203" t="n">
        <v>1</v>
      </c>
      <c r="D10" s="205" t="n">
        <v>0</v>
      </c>
    </row>
    <row r="11" customFormat="false" ht="14.25" hidden="false" customHeight="true" outlineLevel="0" collapsed="false">
      <c r="A11" s="203"/>
      <c r="B11" s="206" t="s">
        <v>204</v>
      </c>
      <c r="C11" s="203" t="n">
        <v>0</v>
      </c>
      <c r="D11" s="208"/>
    </row>
    <row r="12" customFormat="false" ht="12.75" hidden="false" customHeight="true" outlineLevel="0" collapsed="false">
      <c r="A12" s="203"/>
      <c r="B12" s="206" t="s">
        <v>205</v>
      </c>
      <c r="C12" s="203" t="n">
        <v>0</v>
      </c>
      <c r="D12" s="208"/>
    </row>
    <row r="13" customFormat="false" ht="12.75" hidden="false" customHeight="true" outlineLevel="0" collapsed="false">
      <c r="A13" s="203"/>
      <c r="B13" s="206" t="s">
        <v>206</v>
      </c>
      <c r="C13" s="203" t="n">
        <v>0</v>
      </c>
      <c r="D13" s="208"/>
    </row>
    <row r="14" customFormat="false" ht="12" hidden="false" customHeight="true" outlineLevel="0" collapsed="false">
      <c r="A14" s="203"/>
      <c r="B14" s="206" t="s">
        <v>207</v>
      </c>
      <c r="C14" s="203" t="n">
        <v>1</v>
      </c>
      <c r="D14" s="208"/>
    </row>
    <row r="15" customFormat="false" ht="12.75" hidden="false" customHeight="true" outlineLevel="0" collapsed="false">
      <c r="A15" s="203"/>
      <c r="B15" s="209" t="s">
        <v>208</v>
      </c>
      <c r="C15" s="203" t="n">
        <v>0</v>
      </c>
      <c r="D15" s="208"/>
    </row>
    <row r="16" customFormat="false" ht="15.75" hidden="false" customHeight="true" outlineLevel="0" collapsed="false">
      <c r="A16" s="203" t="n">
        <v>3</v>
      </c>
      <c r="B16" s="204" t="s">
        <v>209</v>
      </c>
      <c r="C16" s="203" t="n">
        <v>1</v>
      </c>
      <c r="D16" s="205" t="n">
        <v>0</v>
      </c>
    </row>
    <row r="17" customFormat="false" ht="14.25" hidden="false" customHeight="true" outlineLevel="0" collapsed="false">
      <c r="A17" s="203"/>
      <c r="B17" s="206" t="s">
        <v>210</v>
      </c>
      <c r="C17" s="203" t="n">
        <v>0</v>
      </c>
      <c r="D17" s="208"/>
    </row>
    <row r="18" customFormat="false" ht="14.25" hidden="false" customHeight="true" outlineLevel="0" collapsed="false">
      <c r="A18" s="203"/>
      <c r="B18" s="206" t="s">
        <v>211</v>
      </c>
      <c r="C18" s="203" t="n">
        <v>0</v>
      </c>
      <c r="D18" s="208"/>
    </row>
    <row r="19" customFormat="false" ht="12" hidden="false" customHeight="true" outlineLevel="0" collapsed="false">
      <c r="A19" s="203"/>
      <c r="B19" s="206" t="s">
        <v>212</v>
      </c>
      <c r="C19" s="203" t="n">
        <v>0</v>
      </c>
      <c r="D19" s="208"/>
    </row>
    <row r="20" customFormat="false" ht="13.5" hidden="false" customHeight="true" outlineLevel="0" collapsed="false">
      <c r="A20" s="203"/>
      <c r="B20" s="209" t="s">
        <v>213</v>
      </c>
      <c r="C20" s="203" t="n">
        <v>1</v>
      </c>
      <c r="D20" s="208"/>
    </row>
    <row r="21" customFormat="false" ht="16.5" hidden="false" customHeight="true" outlineLevel="0" collapsed="false">
      <c r="A21" s="203" t="n">
        <v>4</v>
      </c>
      <c r="B21" s="204" t="s">
        <v>214</v>
      </c>
      <c r="C21" s="203" t="n">
        <v>1</v>
      </c>
      <c r="D21" s="205" t="n">
        <v>0</v>
      </c>
    </row>
    <row r="22" customFormat="false" ht="15.75" hidden="false" customHeight="true" outlineLevel="0" collapsed="false">
      <c r="A22" s="203" t="n">
        <v>5</v>
      </c>
      <c r="B22" s="204" t="s">
        <v>215</v>
      </c>
      <c r="C22" s="203" t="n">
        <v>1</v>
      </c>
      <c r="D22" s="205" t="n">
        <v>0</v>
      </c>
    </row>
    <row r="23" customFormat="false" ht="15" hidden="false" customHeight="true" outlineLevel="0" collapsed="false">
      <c r="A23" s="203" t="n">
        <v>6</v>
      </c>
      <c r="B23" s="204" t="s">
        <v>216</v>
      </c>
      <c r="C23" s="203" t="n">
        <v>1</v>
      </c>
      <c r="D23" s="205" t="n">
        <v>0</v>
      </c>
    </row>
    <row r="24" customFormat="false" ht="15" hidden="false" customHeight="true" outlineLevel="0" collapsed="false">
      <c r="A24" s="203"/>
      <c r="B24" s="209" t="s">
        <v>217</v>
      </c>
      <c r="C24" s="203" t="n">
        <v>1</v>
      </c>
      <c r="D24" s="210"/>
    </row>
    <row r="25" customFormat="false" ht="17.25" hidden="false" customHeight="true" outlineLevel="0" collapsed="false">
      <c r="A25" s="211" t="n">
        <v>7</v>
      </c>
      <c r="B25" s="204" t="s">
        <v>218</v>
      </c>
      <c r="C25" s="211" t="n">
        <v>1</v>
      </c>
      <c r="D25" s="205" t="n">
        <v>0</v>
      </c>
    </row>
    <row r="26" customFormat="false" ht="18.75" hidden="false" customHeight="true" outlineLevel="0" collapsed="false">
      <c r="A26" s="211" t="n">
        <v>8</v>
      </c>
      <c r="B26" s="212" t="s">
        <v>219</v>
      </c>
      <c r="C26" s="211" t="n">
        <v>1</v>
      </c>
      <c r="D26" s="213" t="n">
        <v>0</v>
      </c>
    </row>
    <row r="27" customFormat="false" ht="21" hidden="false" customHeight="false" outlineLevel="0" collapsed="false">
      <c r="A27" s="214" t="s">
        <v>220</v>
      </c>
      <c r="B27" s="215"/>
      <c r="C27" s="215"/>
      <c r="D27" s="216" t="n">
        <f aca="false">SUM(D4:D26)</f>
        <v>0</v>
      </c>
    </row>
  </sheetData>
  <mergeCells count="8">
    <mergeCell ref="A4:A9"/>
    <mergeCell ref="C4:C9"/>
    <mergeCell ref="A10:A15"/>
    <mergeCell ref="C10:C15"/>
    <mergeCell ref="A16:A20"/>
    <mergeCell ref="C16:C20"/>
    <mergeCell ref="A23:A24"/>
    <mergeCell ref="C23:C24"/>
  </mergeCells>
  <printOptions headings="false" gridLines="false" gridLinesSet="true" horizontalCentered="false" verticalCentered="false"/>
  <pageMargins left="0.708333333333333" right="0.708333333333333" top="0.7875" bottom="0.78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2:H41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C18" activeCellId="0" sqref="C18"/>
    </sheetView>
  </sheetViews>
  <sheetFormatPr defaultRowHeight="15" zeroHeight="false" outlineLevelRow="0" outlineLevelCol="0"/>
  <cols>
    <col collapsed="false" customWidth="true" hidden="false" outlineLevel="0" max="1" min="1" style="172" width="57.15"/>
    <col collapsed="false" customWidth="true" hidden="false" outlineLevel="0" max="2" min="2" style="172" width="34.13"/>
    <col collapsed="false" customWidth="true" hidden="false" outlineLevel="0" max="3" min="3" style="172" width="20.71"/>
    <col collapsed="false" customWidth="true" hidden="false" outlineLevel="0" max="4" min="4" style="172" width="19.57"/>
    <col collapsed="false" customWidth="true" hidden="false" outlineLevel="0" max="5" min="5" style="172" width="39.57"/>
    <col collapsed="false" customWidth="true" hidden="false" outlineLevel="0" max="6" min="6" style="172" width="28.42"/>
    <col collapsed="false" customWidth="true" hidden="false" outlineLevel="0" max="7" min="7" style="172" width="12.42"/>
    <col collapsed="false" customWidth="true" hidden="false" outlineLevel="0" max="8" min="8" style="172" width="11.3"/>
    <col collapsed="false" customWidth="true" hidden="false" outlineLevel="0" max="1023" min="9" style="172" width="8.71"/>
    <col collapsed="false" customWidth="true" hidden="false" outlineLevel="0" max="1025" min="1024" style="0" width="11.57"/>
  </cols>
  <sheetData>
    <row r="2" customFormat="false" ht="19.5" hidden="false" customHeight="false" outlineLevel="0" collapsed="false">
      <c r="A2" s="217" t="s">
        <v>0</v>
      </c>
      <c r="B2" s="218"/>
      <c r="C2" s="219"/>
    </row>
    <row r="3" customFormat="false" ht="18.75" hidden="false" customHeight="false" outlineLevel="0" collapsed="false">
      <c r="A3" s="136" t="s">
        <v>221</v>
      </c>
      <c r="B3" s="10"/>
      <c r="C3" s="220"/>
    </row>
    <row r="4" customFormat="false" ht="18.75" hidden="false" customHeight="false" outlineLevel="0" collapsed="false">
      <c r="A4" s="136"/>
      <c r="B4" s="10"/>
      <c r="C4" s="220"/>
    </row>
    <row r="5" customFormat="false" ht="18.75" hidden="false" customHeight="false" outlineLevel="0" collapsed="false">
      <c r="A5" s="221"/>
      <c r="B5" s="222" t="s">
        <v>222</v>
      </c>
      <c r="C5" s="223"/>
      <c r="E5" s="224"/>
    </row>
    <row r="6" customFormat="false" ht="15" hidden="false" customHeight="false" outlineLevel="0" collapsed="false">
      <c r="A6" s="225" t="s">
        <v>223</v>
      </c>
      <c r="B6" s="226" t="n">
        <f aca="false">'Zpevněné plochy_způs'!G52</f>
        <v>0</v>
      </c>
      <c r="C6" s="227"/>
      <c r="D6" s="223"/>
      <c r="E6" s="228"/>
      <c r="F6" s="228"/>
    </row>
    <row r="7" customFormat="false" ht="15.75" hidden="false" customHeight="false" outlineLevel="0" collapsed="false">
      <c r="A7" s="229" t="s">
        <v>224</v>
      </c>
      <c r="B7" s="230" t="n">
        <f aca="false">'Zpevněné plochy_nezpůs'!G55</f>
        <v>0</v>
      </c>
      <c r="C7" s="231"/>
      <c r="D7" s="223"/>
      <c r="E7" s="232"/>
      <c r="F7" s="233"/>
    </row>
    <row r="8" customFormat="false" ht="15.75" hidden="false" customHeight="false" outlineLevel="0" collapsed="false">
      <c r="A8" s="225" t="s">
        <v>225</v>
      </c>
      <c r="B8" s="226" t="n">
        <f aca="false">mobiliář!G40</f>
        <v>0</v>
      </c>
      <c r="C8" s="231"/>
      <c r="D8" s="223"/>
      <c r="E8" s="223"/>
      <c r="F8" s="223"/>
    </row>
    <row r="9" customFormat="false" ht="15.75" hidden="false" customHeight="false" outlineLevel="0" collapsed="false">
      <c r="A9" s="225" t="s">
        <v>226</v>
      </c>
      <c r="B9" s="226" t="n">
        <f aca="false">'vodní prvky_způsob'!G13</f>
        <v>0</v>
      </c>
      <c r="C9" s="231"/>
      <c r="D9" s="223"/>
      <c r="E9" s="234"/>
      <c r="F9" s="235"/>
    </row>
    <row r="10" customFormat="false" ht="15.75" hidden="false" customHeight="false" outlineLevel="0" collapsed="false">
      <c r="A10" s="225" t="s">
        <v>227</v>
      </c>
      <c r="B10" s="226" t="n">
        <f aca="false">'vodní prvky_nezpůs'!G7</f>
        <v>0</v>
      </c>
      <c r="C10" s="231"/>
      <c r="D10" s="223"/>
      <c r="E10" s="223"/>
      <c r="F10" s="223"/>
    </row>
    <row r="11" customFormat="false" ht="15.75" hidden="false" customHeight="false" outlineLevel="0" collapsed="false">
      <c r="A11" s="225" t="s">
        <v>188</v>
      </c>
      <c r="B11" s="226" t="n">
        <f aca="false">'terénní úpravy'!G6</f>
        <v>0</v>
      </c>
      <c r="C11" s="231"/>
      <c r="D11" s="223"/>
      <c r="E11" s="223"/>
      <c r="F11" s="223"/>
    </row>
    <row r="12" customFormat="false" ht="15.75" hidden="false" customHeight="false" outlineLevel="0" collapsed="false">
      <c r="A12" s="225" t="s">
        <v>228</v>
      </c>
      <c r="B12" s="226" t="n">
        <f aca="false">VRN!D27</f>
        <v>0</v>
      </c>
      <c r="C12" s="231"/>
      <c r="D12" s="223"/>
      <c r="E12" s="223"/>
      <c r="F12" s="223"/>
    </row>
    <row r="13" customFormat="false" ht="15.75" hidden="false" customHeight="false" outlineLevel="0" collapsed="false">
      <c r="A13" s="236" t="s">
        <v>229</v>
      </c>
      <c r="B13" s="237" t="n">
        <f aca="false">SUM(B6:B12)</f>
        <v>0</v>
      </c>
      <c r="C13" s="231"/>
      <c r="D13" s="223"/>
      <c r="E13" s="223"/>
      <c r="F13" s="223"/>
    </row>
    <row r="14" customFormat="false" ht="15.75" hidden="false" customHeight="false" outlineLevel="0" collapsed="false">
      <c r="A14" s="238"/>
      <c r="B14" s="239"/>
      <c r="C14" s="231"/>
      <c r="D14" s="223"/>
      <c r="E14" s="223"/>
      <c r="F14" s="223"/>
    </row>
    <row r="15" customFormat="false" ht="15.75" hidden="false" customHeight="false" outlineLevel="0" collapsed="false">
      <c r="A15" s="238"/>
      <c r="B15" s="239"/>
      <c r="C15" s="231"/>
      <c r="D15" s="223"/>
      <c r="E15" s="223"/>
      <c r="F15" s="223"/>
    </row>
    <row r="16" customFormat="false" ht="16.5" hidden="false" customHeight="false" outlineLevel="0" collapsed="false">
      <c r="A16" s="240"/>
      <c r="B16" s="241"/>
      <c r="C16" s="242"/>
      <c r="D16" s="223"/>
      <c r="E16" s="223"/>
      <c r="F16" s="223"/>
    </row>
    <row r="17" customFormat="false" ht="15.75" hidden="false" customHeight="false" outlineLevel="0" collapsed="false">
      <c r="A17" s="238"/>
      <c r="B17" s="239"/>
      <c r="C17" s="243"/>
      <c r="D17" s="223"/>
      <c r="E17" s="223"/>
      <c r="F17" s="223"/>
    </row>
    <row r="18" customFormat="false" ht="15.75" hidden="false" customHeight="false" outlineLevel="0" collapsed="false">
      <c r="A18" s="244"/>
      <c r="B18" s="239"/>
      <c r="C18" s="243"/>
      <c r="D18" s="223"/>
      <c r="E18" s="223"/>
      <c r="F18" s="223"/>
    </row>
    <row r="19" customFormat="false" ht="15.75" hidden="false" customHeight="false" outlineLevel="0" collapsed="false">
      <c r="A19" s="244"/>
      <c r="B19" s="239"/>
      <c r="C19" s="243"/>
      <c r="D19" s="223"/>
      <c r="E19" s="223"/>
      <c r="F19" s="223"/>
    </row>
    <row r="20" customFormat="false" ht="15.75" hidden="false" customHeight="false" outlineLevel="0" collapsed="false">
      <c r="A20" s="238"/>
      <c r="B20" s="245"/>
      <c r="C20" s="243"/>
      <c r="D20" s="246"/>
      <c r="E20" s="223"/>
      <c r="F20" s="223"/>
    </row>
    <row r="21" customFormat="false" ht="16.5" hidden="false" customHeight="false" outlineLevel="0" collapsed="false">
      <c r="A21" s="238"/>
      <c r="B21" s="245"/>
      <c r="C21" s="243"/>
      <c r="D21" s="223"/>
      <c r="E21" s="247"/>
      <c r="F21" s="223"/>
    </row>
    <row r="22" customFormat="false" ht="16.5" hidden="false" customHeight="false" outlineLevel="0" collapsed="false">
      <c r="A22" s="240"/>
      <c r="B22" s="241"/>
      <c r="C22" s="248"/>
      <c r="D22" s="249"/>
      <c r="E22" s="223"/>
      <c r="F22" s="223"/>
    </row>
    <row r="23" customFormat="false" ht="15.75" hidden="false" customHeight="false" outlineLevel="0" collapsed="false">
      <c r="A23" s="238"/>
      <c r="B23" s="239"/>
      <c r="C23" s="243"/>
      <c r="D23" s="223"/>
      <c r="E23" s="250"/>
      <c r="F23" s="251"/>
    </row>
    <row r="24" customFormat="false" ht="15.75" hidden="false" customHeight="false" outlineLevel="0" collapsed="false">
      <c r="A24" s="238"/>
      <c r="B24" s="239"/>
      <c r="C24" s="243"/>
      <c r="D24" s="223"/>
      <c r="E24" s="223"/>
      <c r="F24" s="223"/>
    </row>
    <row r="25" customFormat="false" ht="15.75" hidden="false" customHeight="false" outlineLevel="0" collapsed="false">
      <c r="A25" s="238"/>
      <c r="B25" s="245"/>
      <c r="C25" s="243"/>
      <c r="D25" s="223"/>
      <c r="E25" s="223"/>
      <c r="F25" s="223"/>
    </row>
    <row r="26" customFormat="false" ht="15.75" hidden="false" customHeight="false" outlineLevel="0" collapsed="false">
      <c r="A26" s="238"/>
      <c r="B26" s="245"/>
      <c r="C26" s="243"/>
      <c r="D26" s="223"/>
      <c r="E26" s="250"/>
      <c r="F26" s="251"/>
    </row>
    <row r="27" customFormat="false" ht="15.75" hidden="false" customHeight="false" outlineLevel="0" collapsed="false">
      <c r="A27" s="223"/>
      <c r="B27" s="252"/>
      <c r="C27" s="248"/>
      <c r="D27" s="223"/>
      <c r="E27" s="223"/>
      <c r="F27" s="223"/>
    </row>
    <row r="28" customFormat="false" ht="15.75" hidden="false" customHeight="false" outlineLevel="0" collapsed="false">
      <c r="A28" s="240"/>
      <c r="B28" s="253"/>
      <c r="C28" s="223"/>
      <c r="D28" s="223"/>
      <c r="E28" s="223"/>
      <c r="F28" s="223"/>
    </row>
    <row r="29" customFormat="false" ht="15.75" hidden="false" customHeight="false" outlineLevel="0" collapsed="false">
      <c r="A29" s="238"/>
      <c r="B29" s="254"/>
      <c r="C29" s="243"/>
      <c r="D29" s="223"/>
      <c r="E29" s="223"/>
      <c r="F29" s="223"/>
    </row>
    <row r="30" customFormat="false" ht="15.75" hidden="false" customHeight="false" outlineLevel="0" collapsed="false">
      <c r="A30" s="240"/>
      <c r="B30" s="253"/>
      <c r="C30" s="223"/>
      <c r="D30" s="223"/>
      <c r="E30" s="250"/>
      <c r="F30" s="251"/>
    </row>
    <row r="31" customFormat="false" ht="15.75" hidden="false" customHeight="false" outlineLevel="0" collapsed="false">
      <c r="A31" s="238"/>
      <c r="B31" s="255"/>
      <c r="C31" s="256"/>
      <c r="D31" s="223"/>
      <c r="E31" s="257"/>
      <c r="F31" s="258"/>
      <c r="H31" s="259"/>
    </row>
    <row r="32" customFormat="false" ht="19.5" hidden="false" customHeight="false" outlineLevel="0" collapsed="false">
      <c r="A32" s="240"/>
      <c r="B32" s="253"/>
      <c r="C32" s="260"/>
      <c r="D32" s="223"/>
      <c r="E32" s="250"/>
      <c r="F32" s="251"/>
    </row>
    <row r="38" customFormat="false" ht="15" hidden="false" customHeight="false" outlineLevel="0" collapsed="false">
      <c r="G38" s="223"/>
    </row>
    <row r="39" customFormat="false" ht="15" hidden="false" customHeight="false" outlineLevel="0" collapsed="false">
      <c r="B39" s="261"/>
      <c r="G39" s="223"/>
    </row>
    <row r="41" customFormat="false" ht="15" hidden="false" customHeight="false" outlineLevel="0" collapsed="false">
      <c r="H41" s="262"/>
    </row>
  </sheetData>
  <printOptions headings="false" gridLines="false" gridLinesSet="true" horizontalCentered="false" verticalCentered="false"/>
  <pageMargins left="0.708333333333333" right="0.708333333333333" top="0.7875" bottom="0.78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197</TotalTime>
  <Application>LibreOffice/6.2.2.2$Windows_X86_64 LibreOffice_project/2b840030fec2aae0fd2658d8d4f9548af4e3518d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2019-03-22T08:05:41Z</dcterms:created>
  <dc:creator>Jana Kubíková</dc:creator>
  <dc:description/>
  <dc:language>cs-CZ</dc:language>
  <cp:lastModifiedBy/>
  <cp:lastPrinted>2020-12-03T09:02:54Z</cp:lastPrinted>
  <dcterms:modified xsi:type="dcterms:W3CDTF">2021-03-31T15:42:21Z</dcterms:modified>
  <cp:revision>23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