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řejné zakázky\2022\2022 ZS - slaboproudá elektroinstalace\"/>
    </mc:Choice>
  </mc:AlternateContent>
  <xr:revisionPtr revIDLastSave="0" documentId="13_ncr:1_{40654033-72CC-4893-A6D3-24E542CB6D88}" xr6:coauthVersionLast="47" xr6:coauthVersionMax="47" xr10:uidLastSave="{00000000-0000-0000-0000-000000000000}"/>
  <bookViews>
    <workbookView xWindow="5625" yWindow="225" windowWidth="14295" windowHeight="15600" xr2:uid="{B309431B-3B75-4F43-B0C5-16BE293B3005}"/>
  </bookViews>
  <sheets>
    <sheet name="KL" sheetId="1" r:id="rId1"/>
    <sheet name="SLP" sheetId="2" r:id="rId2"/>
    <sheet name="SKR-CCTV" sheetId="3" r:id="rId3"/>
    <sheet name="EPS" sheetId="4" r:id="rId4"/>
    <sheet name="ER" sheetId="5" r:id="rId5"/>
    <sheet name="EZ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3" i="3" l="1"/>
  <c r="F282" i="3"/>
  <c r="F281" i="3"/>
  <c r="F280" i="3"/>
  <c r="F279" i="3"/>
  <c r="F278" i="3"/>
  <c r="F277" i="3"/>
  <c r="F276" i="3"/>
  <c r="F275" i="3"/>
  <c r="F284" i="3" s="1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71" i="3" s="1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29" i="3"/>
  <c r="F228" i="3"/>
  <c r="F227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46" i="3" s="1"/>
  <c r="F205" i="3"/>
  <c r="F204" i="3"/>
  <c r="F203" i="3"/>
  <c r="F202" i="3"/>
  <c r="F201" i="3"/>
  <c r="F200" i="3"/>
  <c r="F206" i="3" s="1"/>
  <c r="F195" i="3"/>
  <c r="F194" i="3"/>
  <c r="F193" i="3"/>
  <c r="F192" i="3"/>
  <c r="F191" i="3"/>
  <c r="F190" i="3"/>
  <c r="F189" i="3"/>
  <c r="F196" i="3" s="1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85" i="3" s="1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61" i="3" s="1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40" i="3" s="1"/>
  <c r="F104" i="3"/>
  <c r="F103" i="3"/>
  <c r="F102" i="3"/>
  <c r="F100" i="3"/>
  <c r="F99" i="3"/>
  <c r="F105" i="3" s="1"/>
  <c r="F94" i="3"/>
  <c r="F89" i="3"/>
  <c r="F88" i="3"/>
  <c r="F86" i="3"/>
  <c r="F85" i="3"/>
  <c r="F95" i="3" s="1"/>
  <c r="F79" i="3"/>
  <c r="F78" i="3"/>
  <c r="F77" i="3"/>
  <c r="F76" i="3"/>
  <c r="F75" i="3"/>
  <c r="F74" i="3"/>
  <c r="F73" i="3"/>
  <c r="F72" i="3"/>
  <c r="F80" i="3" s="1"/>
  <c r="F66" i="3"/>
  <c r="F65" i="3"/>
  <c r="F63" i="3"/>
  <c r="F62" i="3"/>
  <c r="F60" i="3"/>
  <c r="F59" i="3"/>
  <c r="F57" i="3"/>
  <c r="F56" i="3"/>
  <c r="F54" i="3"/>
  <c r="F53" i="3"/>
  <c r="F52" i="3"/>
  <c r="F51" i="3"/>
  <c r="F49" i="3"/>
  <c r="F48" i="3"/>
  <c r="F47" i="3"/>
  <c r="F46" i="3"/>
  <c r="F45" i="3"/>
  <c r="F67" i="3" s="1"/>
  <c r="F24" i="3"/>
  <c r="F22" i="3"/>
  <c r="F21" i="3"/>
  <c r="F20" i="3"/>
  <c r="F19" i="3"/>
  <c r="F18" i="3"/>
  <c r="F17" i="3"/>
  <c r="F16" i="3"/>
  <c r="F15" i="3"/>
  <c r="F14" i="3"/>
  <c r="F13" i="3"/>
  <c r="F12" i="3"/>
  <c r="F26" i="3" s="1"/>
  <c r="F13" i="2"/>
  <c r="F14" i="2"/>
  <c r="F15" i="2"/>
  <c r="F12" i="2"/>
  <c r="F148" i="6"/>
  <c r="F147" i="6"/>
  <c r="F146" i="6"/>
  <c r="F145" i="6"/>
  <c r="F144" i="6"/>
  <c r="F149" i="6" s="1"/>
  <c r="F139" i="6"/>
  <c r="F138" i="6"/>
  <c r="F137" i="6"/>
  <c r="F136" i="6"/>
  <c r="F135" i="6"/>
  <c r="F134" i="6"/>
  <c r="F133" i="6"/>
  <c r="F132" i="6"/>
  <c r="F131" i="6"/>
  <c r="F130" i="6"/>
  <c r="F129" i="6"/>
  <c r="F128" i="6"/>
  <c r="F140" i="6" s="1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24" i="6" s="1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94" i="6" s="1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70" i="6" s="1"/>
  <c r="F16" i="6"/>
  <c r="F15" i="6"/>
  <c r="F14" i="6"/>
  <c r="F13" i="6"/>
  <c r="F12" i="6"/>
  <c r="F19" i="6" s="1"/>
  <c r="F176" i="5"/>
  <c r="F175" i="5"/>
  <c r="F174" i="5"/>
  <c r="F173" i="5"/>
  <c r="F172" i="5"/>
  <c r="F171" i="5"/>
  <c r="F177" i="5" s="1"/>
  <c r="F165" i="5"/>
  <c r="F164" i="5"/>
  <c r="F163" i="5"/>
  <c r="F162" i="5"/>
  <c r="F161" i="5"/>
  <c r="F160" i="5"/>
  <c r="F159" i="5"/>
  <c r="F158" i="5"/>
  <c r="F157" i="5"/>
  <c r="F156" i="5"/>
  <c r="F166" i="5" s="1"/>
  <c r="F151" i="5"/>
  <c r="F150" i="5"/>
  <c r="F149" i="5"/>
  <c r="F148" i="5"/>
  <c r="F147" i="5"/>
  <c r="F146" i="5"/>
  <c r="F145" i="5"/>
  <c r="F144" i="5"/>
  <c r="F142" i="5"/>
  <c r="F141" i="5"/>
  <c r="F140" i="5"/>
  <c r="F139" i="5"/>
  <c r="F138" i="5"/>
  <c r="F137" i="5"/>
  <c r="F136" i="5"/>
  <c r="F135" i="5"/>
  <c r="F152" i="5" s="1"/>
  <c r="F130" i="5"/>
  <c r="F129" i="5"/>
  <c r="F128" i="5"/>
  <c r="F131" i="5" s="1"/>
  <c r="F123" i="5"/>
  <c r="F122" i="5"/>
  <c r="F121" i="5"/>
  <c r="F120" i="5"/>
  <c r="F119" i="5"/>
  <c r="F124" i="5" s="1"/>
  <c r="F114" i="5"/>
  <c r="F113" i="5"/>
  <c r="F112" i="5"/>
  <c r="F111" i="5"/>
  <c r="F110" i="5"/>
  <c r="F109" i="5"/>
  <c r="F108" i="5"/>
  <c r="F107" i="5"/>
  <c r="F106" i="5"/>
  <c r="F115" i="5" s="1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102" i="5" s="1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75" i="5" s="1"/>
  <c r="F20" i="5"/>
  <c r="F19" i="5"/>
  <c r="F18" i="5"/>
  <c r="F16" i="5"/>
  <c r="F15" i="5"/>
  <c r="F14" i="5"/>
  <c r="F13" i="5"/>
  <c r="F12" i="5"/>
  <c r="F23" i="5" s="1"/>
  <c r="F176" i="4"/>
  <c r="F175" i="4"/>
  <c r="F174" i="4"/>
  <c r="F173" i="4"/>
  <c r="F172" i="4"/>
  <c r="F171" i="4"/>
  <c r="F177" i="4" s="1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67" i="4" s="1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43" i="4" s="1"/>
  <c r="F110" i="4"/>
  <c r="F109" i="4"/>
  <c r="F108" i="4"/>
  <c r="F107" i="4"/>
  <c r="F106" i="4"/>
  <c r="F105" i="4"/>
  <c r="F104" i="4"/>
  <c r="F111" i="4" s="1"/>
  <c r="F99" i="4"/>
  <c r="F98" i="4"/>
  <c r="F97" i="4"/>
  <c r="F96" i="4"/>
  <c r="F95" i="4"/>
  <c r="F94" i="4"/>
  <c r="F93" i="4"/>
  <c r="F92" i="4"/>
  <c r="F91" i="4"/>
  <c r="F100" i="4" s="1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87" i="4" s="1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66" i="4" s="1"/>
  <c r="F19" i="4"/>
  <c r="F18" i="4"/>
  <c r="F17" i="4"/>
  <c r="F15" i="4"/>
  <c r="F14" i="4"/>
  <c r="F13" i="4"/>
  <c r="F12" i="4"/>
  <c r="F22" i="4" s="1"/>
  <c r="F16" i="2"/>
  <c r="B27" i="1" s="1"/>
  <c r="B28" i="1" l="1"/>
  <c r="B29" i="1" s="1"/>
</calcChain>
</file>

<file path=xl/sharedStrings.xml><?xml version="1.0" encoding="utf-8"?>
<sst xmlns="http://schemas.openxmlformats.org/spreadsheetml/2006/main" count="1451" uniqueCount="532">
  <si>
    <t xml:space="preserve">            KRYCÍ LIST NABÍDKY</t>
  </si>
  <si>
    <t>Název  zakázky:</t>
  </si>
  <si>
    <t>ÚDAJE O SPOLEČNOSTI</t>
  </si>
  <si>
    <t>Obchodní název</t>
  </si>
  <si>
    <t>IČO</t>
  </si>
  <si>
    <t>DIČ</t>
  </si>
  <si>
    <t>Ulice a č.p.</t>
  </si>
  <si>
    <t>Místo</t>
  </si>
  <si>
    <t>PSČ</t>
  </si>
  <si>
    <t>telefon</t>
  </si>
  <si>
    <t>e-mail</t>
  </si>
  <si>
    <t>KONTAKTNÍ OSOBA</t>
  </si>
  <si>
    <t>titul</t>
  </si>
  <si>
    <t>jméno</t>
  </si>
  <si>
    <t>příjmení</t>
  </si>
  <si>
    <t>mobil</t>
  </si>
  <si>
    <t xml:space="preserve">NABÍDKOVÁ CENA V Kč </t>
  </si>
  <si>
    <t>Celková nabídková cena bez DPH</t>
  </si>
  <si>
    <t>Celková nabídková cena vč. DPH</t>
  </si>
  <si>
    <t>Datum</t>
  </si>
  <si>
    <t>Jméno a podpis oprávněné osoby</t>
  </si>
  <si>
    <t>„Slaboproudé rozvody při akci ‚Stavební úpravy a přístavba Zimního stadionu v Šumperku‘“</t>
  </si>
  <si>
    <t>Slaboproudé elektroinstalace celkem</t>
  </si>
  <si>
    <t>VÝKAZ VÝMĚR</t>
  </si>
  <si>
    <t>Rekapitulace - položky</t>
  </si>
  <si>
    <t>CENA</t>
  </si>
  <si>
    <t>Datová metalická a optická kabeláž, CCTV</t>
  </si>
  <si>
    <t>Elektrická požární signalizace, EPS</t>
  </si>
  <si>
    <t>Evakuační rozhlas, ER</t>
  </si>
  <si>
    <t>Elektrická zabezpečovací signalizace, EZS</t>
  </si>
  <si>
    <t>CELKEM bez DPH [Kč]</t>
  </si>
  <si>
    <r>
      <t>Ceny dodávek odpovídají aktuálnímu kurzu 1</t>
    </r>
    <r>
      <rPr>
        <b/>
        <sz val="12"/>
        <rFont val="Calibri"/>
        <family val="2"/>
        <charset val="238"/>
      </rPr>
      <t>€</t>
    </r>
    <r>
      <rPr>
        <b/>
        <sz val="12"/>
        <rFont val="Arial"/>
        <family val="2"/>
        <charset val="238"/>
      </rPr>
      <t xml:space="preserve"> prodej za 27,00CZK.</t>
    </r>
  </si>
  <si>
    <r>
      <t>Ceny dodávek odpovídají aktuálnímu kurzu 1</t>
    </r>
    <r>
      <rPr>
        <b/>
        <sz val="12"/>
        <rFont val="Arial"/>
        <family val="2"/>
        <charset val="238"/>
      </rPr>
      <t>$ prodej za 24,00CZK.</t>
    </r>
  </si>
  <si>
    <t xml:space="preserve">STAVEBNÍ ÚPRAVY A PŘÍSTAVBA ZIMNÍHO STADIONU 
V ŠUMPERKU
</t>
  </si>
  <si>
    <t>Slaboproudé elektroinstalace</t>
  </si>
  <si>
    <t>Část: Datová metalická a optická kabeláž, CCTV</t>
  </si>
  <si>
    <t xml:space="preserve">9.1 Výkazy výměr </t>
  </si>
  <si>
    <t xml:space="preserve">Dodávka aktivních prvků </t>
  </si>
  <si>
    <t>Montáž aktivních prvků</t>
  </si>
  <si>
    <t>Dodávka CCTV</t>
  </si>
  <si>
    <t>Montáž CCTV</t>
  </si>
  <si>
    <t>Dodávka strukturované kabeláže kat.6A</t>
  </si>
  <si>
    <t>Montáž strukturované kabeláže kat.6A</t>
  </si>
  <si>
    <t xml:space="preserve">Dodávka optické kabeláže </t>
  </si>
  <si>
    <t xml:space="preserve">Montáž optické kabeláže </t>
  </si>
  <si>
    <t>Měření metalické a optické kabeláže</t>
  </si>
  <si>
    <t>Dodávka trasy</t>
  </si>
  <si>
    <t>Montáž trasy</t>
  </si>
  <si>
    <t>Doprava materiálu a techniků, zařízení staveniště</t>
  </si>
  <si>
    <t>Stavební výpomoc. práce (sekání, průrazy, utěsnění, tmelení..)</t>
  </si>
  <si>
    <t>Dokumentace skutečného provedení stavby</t>
  </si>
  <si>
    <t>Dodávka aktivních prvků, AP-WiFi, UPS</t>
  </si>
  <si>
    <t>měr.</t>
  </si>
  <si>
    <t>celk.</t>
  </si>
  <si>
    <t>jedn.</t>
  </si>
  <si>
    <t>cena</t>
  </si>
  <si>
    <t>Specifikace</t>
  </si>
  <si>
    <t>jed.</t>
  </si>
  <si>
    <t>mn.</t>
  </si>
  <si>
    <t>celková</t>
  </si>
  <si>
    <t>Centrální stack switchů L3 v RD.4</t>
  </si>
  <si>
    <t>ks</t>
  </si>
  <si>
    <t>Switch L3 v RD.2</t>
  </si>
  <si>
    <t>Optický modul 1Gb/s, MM 2vl.: SFP transceiver, 1,25Gbps, MM 850nm, 220m/550m, LC konektory, digitální diagnostika, DDMI, Dual LC connectors, Temp. 0~70°C</t>
  </si>
  <si>
    <t>Switch L3 v RD.3</t>
  </si>
  <si>
    <t>Switch L3 v RD.1</t>
  </si>
  <si>
    <t>Bezdrátové přístupové body do haly</t>
  </si>
  <si>
    <t>Bezdrátové přístupové body vnitřní 802.11ac Wave2 (2,4+5GHz) funkce kontroleru integrována v AP, správa z 1 místa</t>
  </si>
  <si>
    <t>UPS zdroj nepřerušeného napájení 230Vac, 1200VA, 720W</t>
  </si>
  <si>
    <t>CELKEM materiál</t>
  </si>
  <si>
    <t>[Kč]</t>
  </si>
  <si>
    <t>Montáž a oživení aktivních prvků</t>
  </si>
  <si>
    <t>Nové aktivní prvky</t>
  </si>
  <si>
    <t>Montáž optického modulu 1Gb/s</t>
  </si>
  <si>
    <t>Montáž optického modulu 10Gb/s</t>
  </si>
  <si>
    <t>Montáž a oživení L3 Switche 24port 100/1000 RJ45 PoE+</t>
  </si>
  <si>
    <t>Montáž a oživení L3 Switche 24port 100/1000 RJ45 bez PoE</t>
  </si>
  <si>
    <t>Montáž AP-WiFi v hale, zaměření, oživení, vyzkoušení</t>
  </si>
  <si>
    <t>Montáž AP-WiFi vnitřní, zaměření, oživení, vyzkoušení</t>
  </si>
  <si>
    <t>Funkční zkoušky, úprava S.W.</t>
  </si>
  <si>
    <t>kmpl.</t>
  </si>
  <si>
    <t>Montáž a oživení UPS</t>
  </si>
  <si>
    <t>CELKEM montáž a oživení</t>
  </si>
  <si>
    <t>IP, PoE kamery 20, 21, 22, 26, 27, (vnitřní)</t>
  </si>
  <si>
    <t>IP, PoE kamery 15, 16, 19, 23, 24, 25 (vnější s integrovaným IR přísvitem)</t>
  </si>
  <si>
    <t>IP, PoE kamery 12, 13, 14, 17, 18 (vnější s externím IR přísvitem)</t>
  </si>
  <si>
    <t>Ostatní podružný materiál</t>
  </si>
  <si>
    <t>CELKEM materiál CCTV</t>
  </si>
  <si>
    <t>Montáž a  nastavení IP kamery vnitřní statické</t>
  </si>
  <si>
    <t xml:space="preserve">Montáž a  nastavení IP kamery vnější statické s integrovaným IR přísvitem </t>
  </si>
  <si>
    <t>Montáž a  nastavení IP kamery vnější statické s externím IR přísvitem</t>
  </si>
  <si>
    <t>Nastavení a nové oživení NVR</t>
  </si>
  <si>
    <t>Montáž a nastavení monitoru</t>
  </si>
  <si>
    <t>CELKEM montáž CCTV</t>
  </si>
  <si>
    <t>Dodávka strukturované kabeláže kat. 6A</t>
  </si>
  <si>
    <t>Instalační kabel CAT6A STP PE venkovní, 500m návin - cívka</t>
  </si>
  <si>
    <t>m</t>
  </si>
  <si>
    <t>Patch panel 19" neosazený 10G, 24 portů, 1U pro Cat6A keystony</t>
  </si>
  <si>
    <t>Keystone CAT6A, STP, RJ45 pro10G, černý, samořezný</t>
  </si>
  <si>
    <t>Vyvazovací panel 1U BK plastový CMP4</t>
  </si>
  <si>
    <t xml:space="preserve">Zásuvka 1xRJ45 (kat.6A) </t>
  </si>
  <si>
    <t xml:space="preserve">Zásuvka 2xRJ45 (kat.6A) </t>
  </si>
  <si>
    <t>Krabice na povrch (box pod zásuvku)</t>
  </si>
  <si>
    <t>10G patch kabel CAT6A SFTP LSOH 1m šedý</t>
  </si>
  <si>
    <t>Recyklační příspěvek - patch kabely</t>
  </si>
  <si>
    <t>10G patch kabel CAT6A SFTP LSOH 2m šedý</t>
  </si>
  <si>
    <t>10G patch kabel CAT6A SFTP LSOH 3m šedý</t>
  </si>
  <si>
    <t>Ostatní kabely a slaboproudé komponenty</t>
  </si>
  <si>
    <t>Stojanový rack 19'' 24U/800x800mm, RAL 7035, proskl.dveře,zámek</t>
  </si>
  <si>
    <t xml:space="preserve">Ventilátorová jednotka univerzální se 4 ventilátory a termost. 230Vac/60W </t>
  </si>
  <si>
    <t>Podstavec ventilační s filtrem pro rack RD4</t>
  </si>
  <si>
    <t>Vertikální vyvazov. žlab 24U kovový pozink 120x50mm</t>
  </si>
  <si>
    <t>1U Police 19", hloubká 350mm, pevná</t>
  </si>
  <si>
    <t>Prodluž.přívod 5x230Vac včetně filtru a přepěťové ochrany, 19"</t>
  </si>
  <si>
    <t>Konektor RJ45, male Cat.6A STP8p8c stíněný skládaný na drát</t>
  </si>
  <si>
    <t>Ochrana RJ45 snag proof pro konektor CAT</t>
  </si>
  <si>
    <t>Stahovací suchý zip (návin 25m), šířka 10mm</t>
  </si>
  <si>
    <r>
      <t>Vodič CY, B2ca s1 d1 a1, 6mm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zelenožlutý</t>
    </r>
  </si>
  <si>
    <r>
      <t>Vodič CYA, B2ca s1 d1 a1, 16mm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zelenožlutý</t>
    </r>
  </si>
  <si>
    <t>Vodič protahovací CY1,5</t>
  </si>
  <si>
    <t>Označovač kabelů (v racku) - držák PATO 4/15 o.č. 1013148</t>
  </si>
  <si>
    <t>Označovač kabelů - popiska (20ks) PABA WH/15 o.č. 1013151</t>
  </si>
  <si>
    <t>Drobný montážní materiál (podložky, očka, svorky, stah.pásky....)</t>
  </si>
  <si>
    <t>CELKEM materiál kabeláže</t>
  </si>
  <si>
    <t>Montáž strukturované kabeláže kat. 6A</t>
  </si>
  <si>
    <t>Uložení STP kabelu do trasy</t>
  </si>
  <si>
    <t>Svazkování STP kabelů po 24ks - příplatek</t>
  </si>
  <si>
    <t>Uložení CY6 zelenožlutý do trasy</t>
  </si>
  <si>
    <t>Uložení CYA16 zelenožlutý do trasy</t>
  </si>
  <si>
    <t>Motáž a zapojení dvojzásuvky</t>
  </si>
  <si>
    <t>Demontáž a odpojení dvojzásuvky rozhodčí - sever</t>
  </si>
  <si>
    <t>Motáž a zapojení jednozásuvky</t>
  </si>
  <si>
    <t>Montáž management panelu</t>
  </si>
  <si>
    <t>Montáž prodluž. přívod 5x230V, 50Hz včetně filtru, 19"</t>
  </si>
  <si>
    <t>Připojení UPS na přívod 5x230V, 50Hz v racku RD1,2,3,4</t>
  </si>
  <si>
    <t>Montáž Patch panelu, kompletace</t>
  </si>
  <si>
    <t>Montáž police do racku</t>
  </si>
  <si>
    <t>Zakončení STP na konektoru RJ45 male</t>
  </si>
  <si>
    <t>Zakončení STP na portu p. panelu</t>
  </si>
  <si>
    <t>Montáž racku vč. vent. jedn. na podstavec, vyvázání kabelů</t>
  </si>
  <si>
    <t>Úpravy ve stávajícím  racku RD1,2,3, vyvázání kabelové rezervy 4m</t>
  </si>
  <si>
    <t>Ostatní drobné práce (značení portů, vodičů…)</t>
  </si>
  <si>
    <t>CELKEM montáž kabeláže</t>
  </si>
  <si>
    <t>Dodávka optické kabeláže</t>
  </si>
  <si>
    <t>Patch kabel 9/125 SCpc/LC 1m OS1 SM duplex</t>
  </si>
  <si>
    <t>Patch k.9/125 SCpc/SCpc SM OS2m duplexSXPC-SC/SC-UPC-OS-2M-D</t>
  </si>
  <si>
    <t>Duplexní patchcord 9/125 SC/LC, délka 5m</t>
  </si>
  <si>
    <t>Duplexní patchcord 9/125 SC/SC, délka 5m</t>
  </si>
  <si>
    <t>Ochrana sváru 2,2 x 45mm SXOS-45</t>
  </si>
  <si>
    <t>Vana optická 19" 1U BK s výsuvným šuplíkem bez čela</t>
  </si>
  <si>
    <t xml:space="preserve">Čelo optické vany 1U pro 24 SC duplex BK </t>
  </si>
  <si>
    <t>Patch kabel 9/125 LCupc/SCupc SM OS 1m d</t>
  </si>
  <si>
    <t>Patch kabel 9/125 LCupc/SCupc SM OS 2m d</t>
  </si>
  <si>
    <t xml:space="preserve">Patch kabel 50/125 LCupc/SCupc MM OM3 1m duplex </t>
  </si>
  <si>
    <t>Nerezový štítek 60x20x0,8mm s označením kabelu laserem nebo frézováním</t>
  </si>
  <si>
    <t>Nerezový vázací pásek126mm</t>
  </si>
  <si>
    <t>Drobný montážní materiál (podložky, očka, svorky, průchodky..)</t>
  </si>
  <si>
    <t>CELKEM dodávky optic. kabeláže</t>
  </si>
  <si>
    <t>Montáž optické kabeláže</t>
  </si>
  <si>
    <t>Montáž nového kabelu do trasy</t>
  </si>
  <si>
    <t>Zaměření (identifikace) neoznačeného optického kabelu</t>
  </si>
  <si>
    <t>Instalace optických kabelů do žlabů, trubek, příchytek</t>
  </si>
  <si>
    <t xml:space="preserve">Instalace a kompletace 19"optického rozvaděče </t>
  </si>
  <si>
    <t xml:space="preserve">Úprava a kompletace stávajícího 19"optického rozvaděče </t>
  </si>
  <si>
    <t xml:space="preserve">Svár optického vlákna SM </t>
  </si>
  <si>
    <t>Ostatní drobné práce (značení, štítky, konstr. a obaly pro kab. rezervy…)</t>
  </si>
  <si>
    <t>CELKEM montáž optic. kabeláže</t>
  </si>
  <si>
    <t>Kabel STP 4páry, kat.6A</t>
  </si>
  <si>
    <t>Vypracování protokolu o měření STP</t>
  </si>
  <si>
    <t xml:space="preserve">Měření optického SM (MM) vlákna metodou OTDR, 2 vln.délky </t>
  </si>
  <si>
    <t>Měření optického SM (MM) vlákna přímou metodou, 1 vln.délka</t>
  </si>
  <si>
    <t>Vypracování protokolu optiky</t>
  </si>
  <si>
    <t>Revize elektro slaboproudé instalace</t>
  </si>
  <si>
    <t>CELKEM měření kabeláže</t>
  </si>
  <si>
    <t>Dodávky trasy</t>
  </si>
  <si>
    <t>KPR 68_KA Krabice univerzální</t>
  </si>
  <si>
    <t>KO 100 E_KA Krabice odbočná</t>
  </si>
  <si>
    <t>KT 250/1_KB Skříň rozvodná</t>
  </si>
  <si>
    <t>20x20HF_HD Lišta hranatá bezhalogenová</t>
  </si>
  <si>
    <t>40x20HF_HD Lišta hranatá bezhalogenová</t>
  </si>
  <si>
    <t>Trubka ohebná podomítková d=16mm, EN 750 N</t>
  </si>
  <si>
    <t>Trubka ohebná podomítková d=25mm, EN 750 N</t>
  </si>
  <si>
    <t>SD 2_S Držák kabelů skupinový</t>
  </si>
  <si>
    <t>Příchytka ocel. dvojitá PO (rozteč 30cm) pro d=14mm</t>
  </si>
  <si>
    <t>Uchycení na zeď po 1,2m</t>
  </si>
  <si>
    <t>KPO 6x70_PO Kotva požárně odolná</t>
  </si>
  <si>
    <t>Uchycení na strop po 1,2m</t>
  </si>
  <si>
    <t>ZT 8_ZNCR Tyč závitová</t>
  </si>
  <si>
    <t>M 8_ZNCR Matice šestihranná</t>
  </si>
  <si>
    <t>PVL 8_ZNCR Podložka velká</t>
  </si>
  <si>
    <t>Příchytka trubky ocelová pozink. d=32mm</t>
  </si>
  <si>
    <t>Hmoždinka d8 plast</t>
  </si>
  <si>
    <t>Hmoždinka d10 plast</t>
  </si>
  <si>
    <t>Kotva KPO 10x95mm kovová</t>
  </si>
  <si>
    <r>
      <t>Vodič CY, B2ca s1 d0, 6mm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zelenožlutý</t>
    </r>
  </si>
  <si>
    <t>Požární ucpávka (minerál. vata+stěrka) Promat</t>
  </si>
  <si>
    <r>
      <t>m</t>
    </r>
    <r>
      <rPr>
        <vertAlign val="superscript"/>
        <sz val="9"/>
        <rFont val="Times New Roman"/>
        <family val="1"/>
        <charset val="238"/>
      </rPr>
      <t>2</t>
    </r>
  </si>
  <si>
    <t>Podružný materiál (vruty, šrouby, stahovací pásky, elektrody)</t>
  </si>
  <si>
    <t>CELKEM materiál trasy</t>
  </si>
  <si>
    <t>Montáže trasy</t>
  </si>
  <si>
    <t>Vyznačení trasy</t>
  </si>
  <si>
    <t>Připojení k uzemnění PE</t>
  </si>
  <si>
    <t>Zavíkování trasy plastových žlabů</t>
  </si>
  <si>
    <t>Trubka ohebná s lankem do zdi</t>
  </si>
  <si>
    <t>Montáž žlabu PVC 20x20mm</t>
  </si>
  <si>
    <t>Montáž žlabu PVC 40x20mm</t>
  </si>
  <si>
    <t>Montáž žlabu PVC 110x70mm</t>
  </si>
  <si>
    <t>Krabice KU 68 pod omítku</t>
  </si>
  <si>
    <t>Elektroinstalační krabice KT125</t>
  </si>
  <si>
    <t>Elektroinstalační krabice KT250</t>
  </si>
  <si>
    <t>Montáž příchytky, výložníku, spony, pružné upínky</t>
  </si>
  <si>
    <t>Montáž hmoždinky plastové</t>
  </si>
  <si>
    <t>Ocelová hmoždinka, kotva</t>
  </si>
  <si>
    <t>Montážní plošina s obsluhou</t>
  </si>
  <si>
    <t>hod</t>
  </si>
  <si>
    <t>Požární ucpávky vč.opravy stávajících prostupů trasy</t>
  </si>
  <si>
    <t>Ostatní práce (tmelení, značení, opravy stáv.trasy, svařování…,)</t>
  </si>
  <si>
    <t>CELKEM montáž trasy</t>
  </si>
  <si>
    <t>Stavební práce</t>
  </si>
  <si>
    <t>Průraz podlažím, obvodovým zdivem</t>
  </si>
  <si>
    <t xml:space="preserve">Frézování a vysekání drážky 30x30mm do zdi </t>
  </si>
  <si>
    <t xml:space="preserve">Frézování a vysekání drážky 40x40mm do zdi </t>
  </si>
  <si>
    <t xml:space="preserve">Frézování a vysekání drážky 50x50mm do zdi </t>
  </si>
  <si>
    <t>Průrazy do 600mm vč. začistění</t>
  </si>
  <si>
    <t>Průrazy do 450mm vč. začistění</t>
  </si>
  <si>
    <t>Průrazy do 300mm vč. začistění</t>
  </si>
  <si>
    <t>Průrazy do 150mm vč. začistění</t>
  </si>
  <si>
    <t>Tmelení, protipožární utěsnění, sádrování, zapravení otvorů, zavíčkování…</t>
  </si>
  <si>
    <t>CELKEM stavební práce</t>
  </si>
  <si>
    <t>Část: Elektrická požární signalizace, EPS</t>
  </si>
  <si>
    <t xml:space="preserve">9.2 Výkazy výměr </t>
  </si>
  <si>
    <t>Celkem materiál Esser</t>
  </si>
  <si>
    <t>Celkem montáž Esser</t>
  </si>
  <si>
    <t>Dodávka kabeláže EPS</t>
  </si>
  <si>
    <t>Montáž kabeláže EPS</t>
  </si>
  <si>
    <t>Revize EPS</t>
  </si>
  <si>
    <t>Stavební výpomocné práce (sekání, průrazy, utěsnění, tmelení..)</t>
  </si>
  <si>
    <t>CELKEM bez DPH [CZK]</t>
  </si>
  <si>
    <t>Dodávka systému EPS Esser</t>
  </si>
  <si>
    <t>802371, Opticko-kouřový hlásič IQ8Quad</t>
  </si>
  <si>
    <t>802371, Opticko-kouřový hlásič IQ8Quad do venk. prostředí</t>
  </si>
  <si>
    <t>802374, O2T - multisenzorový hlásič IQ8Quad</t>
  </si>
  <si>
    <t>802373, OT - multisenzorový hlásič IQ8Quad</t>
  </si>
  <si>
    <t>802271, Termodiferenciální hlásič IQ8Quad</t>
  </si>
  <si>
    <t>805590, Patice pro hlásiče IQ8Quad</t>
  </si>
  <si>
    <t>805572.50, Adaptér pro patice IQ8Quad do vlhka</t>
  </si>
  <si>
    <t>804905, Elektronika tlačítka IQ8 s oddělovačem</t>
  </si>
  <si>
    <t>704900, Skříň tlačítkového hlásiče IQ8 červená</t>
  </si>
  <si>
    <t xml:space="preserve">804961, IQ8 tlačítkový hlásič IP66/67, červený </t>
  </si>
  <si>
    <t xml:space="preserve">960119, Dveřní magnet 24VDC 850N </t>
  </si>
  <si>
    <t>805584, Zkušební plyn pro 805582</t>
  </si>
  <si>
    <t>808003, Ústředna EPS IQ8control C VdS G 299044</t>
  </si>
  <si>
    <t>786009 Čelní ovl. panel IQ8Control C/M, CZ</t>
  </si>
  <si>
    <t>784840.10, Mikromodul essernet 62,5 kB</t>
  </si>
  <si>
    <t xml:space="preserve">018011, Akumulátor 12 V DC / 12 Ah </t>
  </si>
  <si>
    <t>Ostatní drobný materiál, svorky, držáky, pomoc.konstrukce..</t>
  </si>
  <si>
    <t xml:space="preserve">CELKEM materiál Esser </t>
  </si>
  <si>
    <t>[CZK]</t>
  </si>
  <si>
    <t>Montáž systému EPS Esser</t>
  </si>
  <si>
    <t xml:space="preserve">Montáž ústředny IQ 8 Control C (EPS3), kompletace, programování, uvedení do provozu, zaškolení uživatele </t>
  </si>
  <si>
    <t xml:space="preserve">Doplnění ústředny IQ 8 Control M (EPÚ2), kompletace, programování, uvedení do provozu, zaškolení uživatele </t>
  </si>
  <si>
    <t>Úprava ústředny IQ 8 Control C (EPÚ1), demontáž modulu, kompletace</t>
  </si>
  <si>
    <t>Montáž bodového automat. hlásiče</t>
  </si>
  <si>
    <t>Demontáž stávajícího bodového automat. hlásiče</t>
  </si>
  <si>
    <t>Montáž patice aut. hlásiče</t>
  </si>
  <si>
    <t>Montáž adaptéru aut. hlásiče pro patice do vlhka</t>
  </si>
  <si>
    <t>Uvedeni bod. aut. hlásiče do trvalého provozu</t>
  </si>
  <si>
    <t>Zapojení svorkovnice</t>
  </si>
  <si>
    <t>Montáž tlačítkového hlásiče na povrch</t>
  </si>
  <si>
    <t xml:space="preserve">Demontáž tlačítkového hlásiče </t>
  </si>
  <si>
    <t>Zapojení tl. hlásiče</t>
  </si>
  <si>
    <t>Demontáž koppleru 12výst. v krabici</t>
  </si>
  <si>
    <t>Montáž koppleru 12výst. v krabici</t>
  </si>
  <si>
    <t>Montáž a zapojení dveřního magnetu 24Vdc</t>
  </si>
  <si>
    <t>Zapojení bezpotenc. kontaktu na elmag. ventil HUP</t>
  </si>
  <si>
    <t>Ostatní práce</t>
  </si>
  <si>
    <t>CELKEM montáž Esser</t>
  </si>
  <si>
    <t>Sdělovací kabel F 3 x 2 x 0,8  P90-R se zachováním funkčnosti kabelové trasy při požáru podle ČSN 73 0895,  pro instalaci uvnitř budov pro essernet</t>
  </si>
  <si>
    <t>Sdělovací kabel  F 2 x 2 x 0,8  P90-R se zachováním funkčnosti kabelové trasy při požáru podle ČSN 73 0895,  pro instalaci uvnitř budov</t>
  </si>
  <si>
    <t xml:space="preserve">Bezhalogenový nízkofrekvenční sdělovací kabel s Al stíněním s malým množstvím uvolněného tepla v případě požáru, SHKFH–R +  B2ca s1d1a1, F, 1 x 2 x 0,8  </t>
  </si>
  <si>
    <t>Požárně odolná instalační krabice,  E90-R, 120x100x53, 4 x plast. průchod., 2x keram.svork.</t>
  </si>
  <si>
    <t>Vodič CY6, zelenožlutý</t>
  </si>
  <si>
    <t>Označovač kabelů - držák PATO 4/15 o. č. 1013148</t>
  </si>
  <si>
    <t>Označovač kabelů - popiska (20ks) PABA WH/15 o. č. 1013151</t>
  </si>
  <si>
    <t>Ostatní drobný materiál</t>
  </si>
  <si>
    <t>CELKEM dodávka kabeláže EPS</t>
  </si>
  <si>
    <t>Sdělovací kabel  F 3 x 2 x 0,8  P90-R</t>
  </si>
  <si>
    <t>Sdělovací kabel  F 2 x 2 x 0,8  P90-R</t>
  </si>
  <si>
    <t xml:space="preserve">Sdělovací kabel  F, 1 x 2 x 0,8  </t>
  </si>
  <si>
    <t>Montáž požárně odolné instalační krabice,  E90-R</t>
  </si>
  <si>
    <t>Ostatní drobné práce</t>
  </si>
  <si>
    <t>CELKEM montáž kabeláže EPS</t>
  </si>
  <si>
    <t>Elektroinstalač. trubka ohebná 1225</t>
  </si>
  <si>
    <t>Elektroinstalační trubka ohebná 1232</t>
  </si>
  <si>
    <t xml:space="preserve">Příchytka trubky ocelová pozink. d=32mm </t>
  </si>
  <si>
    <t>KPO 6x70_PO, kotva požárně odolná</t>
  </si>
  <si>
    <t>Požární trasa - normová</t>
  </si>
  <si>
    <t>KPOZ 8_PO, kotva zarážecí PO, sendzimir - pozink</t>
  </si>
  <si>
    <t>KSBS 50_PO, spojka, sendzimir - pozink</t>
  </si>
  <si>
    <t>60x50x1,50mm_PO, kabelový žlab, sendzimir - pozink</t>
  </si>
  <si>
    <t>M 8_ZNCR, matice šestihranná, galvanicky zinkováno</t>
  </si>
  <si>
    <t>MP 41x21mm, montážní profil, sendzimir - pozink</t>
  </si>
  <si>
    <t>MZ 8_Matice k závitovým tyčím, galvanicky zinkováno</t>
  </si>
  <si>
    <t>NSM 6x10 Šroub vratový + matice s límcem, galv. zink.</t>
  </si>
  <si>
    <t xml:space="preserve"> Označení požárních tras</t>
  </si>
  <si>
    <t>PVL 6 Podložka velká, galvanicky zinkováno</t>
  </si>
  <si>
    <t>PVL 8 Podložka velká, galvanicky zinkováno</t>
  </si>
  <si>
    <t>S 6x20 Šroub s kulatou hlavou + matice, galv. zink.</t>
  </si>
  <si>
    <t>ZT 8_ZNCR, tyč závitová, galvanicky zinkováno</t>
  </si>
  <si>
    <t>Příchytka jednostranná PO (rozteč 30cm) pro d=6mm</t>
  </si>
  <si>
    <t>Příchytka jednostranná PO (rozteč 30cm) pro d=10mm</t>
  </si>
  <si>
    <t>Příchytka dvojitá PO (rozteč 30cm) pro d=14mm</t>
  </si>
  <si>
    <t>Šroub do betonu SB 6,3x35mm</t>
  </si>
  <si>
    <t xml:space="preserve">Kotva KPO 6x50mm kovová požárně odolná </t>
  </si>
  <si>
    <t>Kotva KPO 8x97mm kovová požárně odolná</t>
  </si>
  <si>
    <t xml:space="preserve">Protipožární utěsnění prostupu svazku kabelů do průměru 50mm </t>
  </si>
  <si>
    <t>Sádra</t>
  </si>
  <si>
    <t>kg</t>
  </si>
  <si>
    <t>Podružný materiál (vruty, šrouby,stahovací pásky, očka, podl.)</t>
  </si>
  <si>
    <t>Krabice KP pod omítku</t>
  </si>
  <si>
    <t>Elektroinstalační krabice KO100  pod omítku</t>
  </si>
  <si>
    <t>Montáž kabelový ocelový žlab 60x50mm</t>
  </si>
  <si>
    <t xml:space="preserve">Tvarové úpravy ocelových žlabů </t>
  </si>
  <si>
    <t>Montáž ocelové lávky kabelové</t>
  </si>
  <si>
    <t xml:space="preserve">Trubka ohebná </t>
  </si>
  <si>
    <t xml:space="preserve">Montáž příchytky, spony </t>
  </si>
  <si>
    <t>Protipožární utěsnění prostupu svazku kabelů v chráničce do průměru 50 mm, např. PROMASEAL – AG</t>
  </si>
  <si>
    <t>Ostatní práce (tmelení, značení, utěsnění trubek…,)</t>
  </si>
  <si>
    <t>Průraz podlažím</t>
  </si>
  <si>
    <t xml:space="preserve">Frézování a vysekání drážky 30x35mm do zdi </t>
  </si>
  <si>
    <t>Tmelení, začistění, protipožární utěsnění, nástřik…</t>
  </si>
  <si>
    <t>Část: Evakuační rozhlas, ER</t>
  </si>
  <si>
    <t xml:space="preserve">9.3 Výkazy výměr </t>
  </si>
  <si>
    <t>Dodávka systému Evakuační rozhlas</t>
  </si>
  <si>
    <t>Montáž systému Evakuační rozhlas</t>
  </si>
  <si>
    <t>Měření optické a metalické sítě</t>
  </si>
  <si>
    <t>Revize SLP</t>
  </si>
  <si>
    <r>
      <t>Ceny dodávek odpovídají aktuálnímu kurzu 1</t>
    </r>
    <r>
      <rPr>
        <b/>
        <sz val="12"/>
        <rFont val="Arial"/>
        <family val="2"/>
        <charset val="238"/>
      </rPr>
      <t>$ prodej za 22,00CZK.</t>
    </r>
  </si>
  <si>
    <t>Modul rozhraní s 16+16 řídicími vstupy/výstupy, 2 audio vstupy a sériovým rozhraním RS-485 pro externí řízení systému, 2x digitální sběrnice L-Net s možností daisy-chain nebo redundantní kruhové topologie, 255 adres, montáž na DIN lištu</t>
  </si>
  <si>
    <t>Systémový převodník digitální sběrnice L-Net / G-Net na optické vlákno</t>
  </si>
  <si>
    <t>Převodník úrovně audio signálu s galvanickým oddělením. Vstupy 100/70/50/33V + symetrický linkový (Euroblock), výstup symetrický linkový (XLR-M). Kompaktní provedení kompatibilní s instalačními úchyty Audac S-Box.</t>
  </si>
  <si>
    <t>Montážní úchyt pro 1 jednotku S-Box na povrch</t>
  </si>
  <si>
    <t>Nástěnná rozvodnice pro instalaci SW6, GPIO, FSC a ostatních systémových prvků na DIN lištu. Materiál ocelový plech, prosklenné okno pro optickou kontrolu indikačních prvků.</t>
  </si>
  <si>
    <t>Řídicí jednotka digitálního evakuačního zvukového systému dle EN54-16. Digitální zpracování audio signálu, interní paměť pro 22 audio zpráv / signálů o celkové kapacitě 110 minut, možnost připojení 16 systémových výkonových zesilovačů. 3 digitální sběrnice L-Net pro připojení celkem až 16 mikrofonních stanic a dalších periferních zařízení s možností redundantní kruhové topologie, 2 digitální sběrnice G-Net pro sesíťování ústředen s kruhovou topologií, garantovaná délka trasy každé sběrnice L-Net i G-Net až 250m při použití metalického stíněného kabelu Cat.5E resp. 2km při použití MM optického vedení. 16 evakuačních řídicích vstupů s dohledem, 3 stavové řídicí výstupy, 8 univerzálních řídicích výstupů, 2 audio vstupy, LAN, WAN. Ovládací panel s veškerými povinnými indikacemi dle EN54-16 na předním krytu. Certifikace dle EN54 č. 0560-CPR-182190002.</t>
  </si>
  <si>
    <r>
      <t xml:space="preserve">Integrovaná systémová jednotka výkonových zesilovačů a manageru napájení dle EN54-16 / EN54-4. Výkon zesilovačů </t>
    </r>
    <r>
      <rPr>
        <b/>
        <sz val="9"/>
        <rFont val="Times New Roman"/>
        <family val="1"/>
        <charset val="238"/>
      </rPr>
      <t>2 x 500W</t>
    </r>
    <r>
      <rPr>
        <sz val="9"/>
        <rFont val="Times New Roman"/>
        <family val="1"/>
        <charset val="238"/>
      </rPr>
      <t xml:space="preserve"> @ 100V, digitální topologie Class-D s vysokou účinností, frekvenční rozsah 40Hz-20kHz, zkreslení &lt;0,1%. 2 porty systémové sběrnice, symetrický audio vstup AUX. Dobíjení a dohled záložních akumulátorů s kapacitou až 100Ah, možnost sdílení akumulátorů více jednotkami, zálohovaný výstup 24V</t>
    </r>
    <r>
      <rPr>
        <vertAlign val="subscript"/>
        <sz val="9"/>
        <rFont val="Times New Roman"/>
        <family val="1"/>
        <charset val="238"/>
      </rPr>
      <t>DC</t>
    </r>
    <r>
      <rPr>
        <sz val="9"/>
        <rFont val="Times New Roman"/>
        <family val="1"/>
        <charset val="238"/>
      </rPr>
      <t xml:space="preserve"> pro napájení systémových prvků. Certifikace dle EN54 č. 0560-CPR-182190002.</t>
    </r>
  </si>
  <si>
    <t xml:space="preserve"> Bezúdržbový ventilem řízený olověný akumulátor 12V / min. 80Ah</t>
  </si>
  <si>
    <t>Modul reproduktorových zón s dohledem, umožňuje plně maticové přepínání 6 reproduktorových linek na 3 systémové sběrnice, 2x 100V vstup, 3x generátor pilotního kmitočtu, 12x 2barevná LED indikace, 2x digitální sběrnice L-Net s možností daisy-chain nebo redundantní kruhové topologie, 255 adres, mini USB port, montáž na DIN lištu</t>
  </si>
  <si>
    <t>Modul zakončení reproduktorové linky, 2vodičové připojení, nastavitelné zatížení linky</t>
  </si>
  <si>
    <t>Systémová mikrofonní stanice digitálního evakuačního zvukového systému dle EN54-16, 10+3 softwarově konfigurovatelných tlačítek, AUX vstup, certifikace dle EN54-16 číslo 1134-CPR-195</t>
  </si>
  <si>
    <r>
      <rPr>
        <b/>
        <sz val="9"/>
        <rFont val="Times New Roman"/>
        <family val="1"/>
        <charset val="238"/>
      </rPr>
      <t>19" rozvaděč 18U</t>
    </r>
    <r>
      <rPr>
        <sz val="9"/>
        <rFont val="Times New Roman"/>
        <family val="1"/>
        <charset val="238"/>
      </rPr>
      <t xml:space="preserve"> dle ANSI/EIA RS-310D, DIN41491 a IEC60297, 600x800mm (ŠxH), barva černá RAL9004. Přední i zadní dveře z ocelového plechu s hexagonální perforací pro maximální pasivní ventilaci, se zámkem a zavěšením na pantech s možností změny orientace, odnímatelné bočnice pro snadný přístup ze strany. Hloubkově posuvné přední i zadní 19" profily s číslováním pozic pro rychlou orientaci, nastavitelná vzdálenost až 740mm. Pevná svařovaná konstrukce ze za studena válcované oceli tl. 2mm (rám) / 1,2mm (plechy), max. zatížení 800kg stat. (na nohách) / 400kg dyn. (na kolečkách). Dodávka v kompletně sestaveném stavu, součástí dodávky 50mm transportní kolečka, stavitelné nohy a sada montážního materálu pro 19" zařízení.</t>
    </r>
  </si>
  <si>
    <t>Ventilační jedn. do stropu pro rozv. řady SPR8xx, hlučnost &lt; 51dB</t>
  </si>
  <si>
    <t>Termospínač 230VAC pro ventilační jednotky</t>
  </si>
  <si>
    <t>Sada nosných ližin pro RACK</t>
  </si>
  <si>
    <t>Pevná police pro rozvaděče, nosnost max. 80kg, hloubka 550mm</t>
  </si>
  <si>
    <t>19" rozvodný panel 1U dle ANSI/EIA RS-310D, DIN41491 a IEC60297. 9x zásuvka 230VAC (Type E), 1x podsvětlený kolébkový vypínač s odnímatelnou průsvitnou krytkou proti nechtěnému přepnutí. Flexibilní 2,5m přívodní kabel o průřezu 3x2,5mm2 zakončený 3kolíkovou vidlicí Schuko CEE 7/7. Max. 250VAC / 16A / 4000W. Kovové tělo s integrovaným zemnicím šroubem, 19" úchyty s možností otočení.</t>
  </si>
  <si>
    <t>19" montážní panel 3U se zapuštěnou DIN lištou, odnímatelný kovový kryt, příprava pro vyvázání kabeláže k DIN přístrojům nahoře i dole. Dodávka vč. sady záslepek o celkové šířce 12 jednotek.</t>
  </si>
  <si>
    <t>Reproduktor do finské sauny nástěnný 6W @ 100V pro sauny, odolává teplotě až 125°C, IP54, plast, černý</t>
  </si>
  <si>
    <t>Reproduktor do Wellnes nástěnný dle EN54-24 pro přisazenou instalaci na stěnu / strop, speciální provedení pro prostředí s vysokou vlhkostí. Technická data dle EN54-24: jmenovitý šumový výkon a napětí 6W @ 100V, citlivost 78dB @ 1W/4m, max. úroveň akustického tlaku 86,4dB @ 4m, frekvenční charakteristika 80Hz-15kHz, úhel pokrytí horizontálně 180°/170°/100°/90°, vertikálně 180°/170°/100°/90° @ 0,5/1/2/4kHz. Certifikace dle EN54-24 číslo 1293-CPD-0166, typ A - vnitřní aplikace. Tělo ABS plast s nízkou hořlavostí třídy V2 / HB75, mřížka z hliníku pro maximální odolnost proti korozi, dvojitě impregnovaná membrána pro vysokou odolnost vůči dlouhodobé vlhkosti, barva bílá. Plastová připojovací svorkovnice; jako zvl. přísl. nad rámec požadavků EN54 lze doplnit keramickou svorkovnici s tepelnou pojistkou dle BS-5839-8. Rozměry (ŠxVxH) 230x170x80mm, hmotnost 1,2kg.</t>
  </si>
  <si>
    <r>
      <rPr>
        <b/>
        <sz val="9"/>
        <rFont val="Times New Roman"/>
        <family val="1"/>
        <charset val="238"/>
      </rPr>
      <t>Nástěnný reproduktor</t>
    </r>
    <r>
      <rPr>
        <sz val="9"/>
        <rFont val="Times New Roman"/>
        <family val="1"/>
        <charset val="238"/>
      </rPr>
      <t xml:space="preserve"> dle EN54-24 </t>
    </r>
    <r>
      <rPr>
        <b/>
        <sz val="9"/>
        <rFont val="Times New Roman"/>
        <family val="1"/>
        <charset val="238"/>
      </rPr>
      <t>pro přisazenou instalaci na stěnu / strop</t>
    </r>
    <r>
      <rPr>
        <sz val="9"/>
        <rFont val="Times New Roman"/>
        <family val="1"/>
        <charset val="238"/>
      </rPr>
      <t xml:space="preserve">. Technická data dle EN54-24: jmenovitý šumový výkon a napětí </t>
    </r>
    <r>
      <rPr>
        <b/>
        <sz val="9"/>
        <rFont val="Times New Roman"/>
        <family val="1"/>
        <charset val="238"/>
      </rPr>
      <t>6W</t>
    </r>
    <r>
      <rPr>
        <sz val="9"/>
        <rFont val="Times New Roman"/>
        <family val="1"/>
        <charset val="238"/>
      </rPr>
      <t xml:space="preserve"> @ 100V, výkonové odbočky až do 0,8W, citlivost 80dB @ 1W/4m, max. úroveň akustického tlaku 86dB @ 4m, frekvenční charakteristika 150Hz-18kHz, úhel pokrytí horizontálně 360°/135°/130°/70°, vertikálně 330°/160°/135°/70° @ 0,5/1/2/4kHz. Certifikace dle EN54-24 číslo 0359-CPD-0103, typ A -</t>
    </r>
    <r>
      <rPr>
        <b/>
        <sz val="9"/>
        <rFont val="Times New Roman"/>
        <family val="1"/>
        <charset val="238"/>
      </rPr>
      <t xml:space="preserve"> vnitřní aplikace</t>
    </r>
    <r>
      <rPr>
        <sz val="9"/>
        <rFont val="Times New Roman"/>
        <family val="1"/>
        <charset val="238"/>
      </rPr>
      <t>. Tělo MDF, povrch PVC, rámeček HIPS plast, mřížka kov, barva bílá. Keramická svork. s tepelnou pojist. dle BS-5839-8. Rozměry (ŠxVxH) 250x190x110mm, hmotnost 1,7kg.</t>
    </r>
  </si>
  <si>
    <r>
      <t xml:space="preserve">EN54-24 certifikovaný </t>
    </r>
    <r>
      <rPr>
        <b/>
        <sz val="9"/>
        <rFont val="Times New Roman"/>
        <family val="1"/>
        <charset val="238"/>
      </rPr>
      <t>tlakový reproduktor 30W</t>
    </r>
    <r>
      <rPr>
        <sz val="9"/>
        <rFont val="Times New Roman"/>
        <family val="1"/>
        <charset val="238"/>
      </rPr>
      <t xml:space="preserve"> @ 100V, ABS plast se sníženou hořlavostí dle EN60695-11-20 - třída 5VB, montážní konzola + šrouby V2A nerez, vhodný i pro venkovní instalaci, převodní transformátor s integrovanou tepelnou pojistkou, plastová připojovací svorkovnice (jako zvl. přísl. nad rámec požadavků EN54 lze doplnit keramickou svorkovnici s tepelnou pojistkou dle BS-5839-8), certifikát 1293-CPD-0365</t>
    </r>
  </si>
  <si>
    <r>
      <rPr>
        <b/>
        <sz val="9"/>
        <rFont val="Times New Roman"/>
        <family val="1"/>
        <charset val="238"/>
      </rPr>
      <t>Nástěnná reprosoustava dle EN54-24 pro vysokou srozumitelnost, 4x 4" woofer v liniovém uspořádání. Technická data dle EN54-24: jmenovitý šumový výkon 50W</t>
    </r>
    <r>
      <rPr>
        <sz val="9"/>
        <rFont val="Times New Roman"/>
        <family val="1"/>
        <charset val="238"/>
      </rPr>
      <t xml:space="preserve"> @ 100V, citlivost 80dB @ 1W/4m, max. úroveň akustického tlaku 96dB @ 4m, frekvenční charakteristika 70Hz-18kHz, úhel pokrytí horizontálně 360°/194°/122°/79°, vertikálně 117°/49° /26°/13° @ 0,5/1/2/4kHz. K dispozici data pro akustický simulační SW EASE ověřená nezávislou autoritou. Certifikace dle EN54-24 číslo 1293-CPD-0300, typ B - </t>
    </r>
    <r>
      <rPr>
        <b/>
        <sz val="9"/>
        <rFont val="Times New Roman"/>
        <family val="1"/>
        <charset val="238"/>
      </rPr>
      <t>venkovní aplikace.</t>
    </r>
    <r>
      <rPr>
        <sz val="9"/>
        <rFont val="Times New Roman"/>
        <family val="1"/>
        <charset val="238"/>
      </rPr>
      <t xml:space="preserve"> Tělo + mřížka hliník, montážní příslušenství + šrouby dle ISO4762 nerez ocel V2A, provedení vhodné pro </t>
    </r>
    <r>
      <rPr>
        <b/>
        <sz val="9"/>
        <rFont val="Times New Roman"/>
        <family val="1"/>
        <charset val="238"/>
      </rPr>
      <t>trvalou venkovní instalaci</t>
    </r>
    <r>
      <rPr>
        <sz val="9"/>
        <rFont val="Times New Roman"/>
        <family val="1"/>
        <charset val="238"/>
      </rPr>
      <t>. Plastová připojovací svorkovnice; jako zvl. přísl. nad rámec požadavků EN54 lze doplnit keramickou svorkovnici s tepelnou pojistkou dle BS-5839-8. Rozměry (ŠxVxH) 150x615x100mm, hmotnost 3,9kg. Barva bílá.</t>
    </r>
  </si>
  <si>
    <t>Reproduktor nástěnný v antivandalním provedení 15W @ 100V, citlivost 101dB @ 1W/1m, jmen. SPL 113dB @ 1m, frekvenční rozsah 500-6000Hz, kov, IP67, bílý</t>
  </si>
  <si>
    <t>FE180/E90, 2x1,5 - silový kabel s malým množstvím uvolněného tepla v případě požáru a se zachováním funkční schopnosti kabelového systému, d=13,8mm, (pro reproduktorové linky)</t>
  </si>
  <si>
    <t>Sdělovací kabel - 90+F, B2cas1d1a1, 4x2x0,8 - nízkofrekvenční s Al stíněním, malým množstvím uvolněného tepla v případě požáru a se zachováním funkční schopností kabelového systému, d = 10,9mm, odolný vůči vodě AD1–AD7  (spojení ústředen ER-EPS)</t>
  </si>
  <si>
    <t>Keystone CAT5E, UTP, RJ45 samořezný</t>
  </si>
  <si>
    <t xml:space="preserve">Zásuvka 2xRJ45 (kat.5E) </t>
  </si>
  <si>
    <t xml:space="preserve">Ostatní podružný materiál </t>
  </si>
  <si>
    <t xml:space="preserve">CELKEM materiál </t>
  </si>
  <si>
    <t>Montáže systému Evakuační rozhlas</t>
  </si>
  <si>
    <t xml:space="preserve">Upevnění a zapojení tlak. reproduktoru </t>
  </si>
  <si>
    <t>Upevnění a zapojení reproduktoru na stěnu</t>
  </si>
  <si>
    <t>Demontáž reproduktoru ze stěny</t>
  </si>
  <si>
    <t xml:space="preserve">Zakončení reproduktorové linky </t>
  </si>
  <si>
    <t>Povinná náležitost dle ČSN EN 50849 / ČSN P CEN-TS 54-32: Odborné měření srozumitelnosti vč. měřicího protokolu metodou indexu přenosu řeči STI/STIPA</t>
  </si>
  <si>
    <t>celk</t>
  </si>
  <si>
    <t>Povinná náležitost dle ČSN EN 50849 / ČSN P CEN-TS 54-32: Odborné měření skutečné impedance 100V linek vč. měřicího protokolu s přepočtem hodnot na výkon repro @ 100V</t>
  </si>
  <si>
    <t>Výchozí revize systému ER,  kontrolní činnost systému, vyhotovení revizní zprávy.</t>
  </si>
  <si>
    <t>Montáž ústředny ER, do výšky cca 1m, připojení 230V, propojení, HW / SW konfigurace systému, česká lokalizace FW, oživení</t>
  </si>
  <si>
    <t>Spojení ústředen ER master - slave,  HW / SW konfigurace systému, oživení</t>
  </si>
  <si>
    <t>Montáž systémové mikrofonní stanice digitálního evakuačního zvukového systému dle EN54-16</t>
  </si>
  <si>
    <t>Demontáž systémové mikrofonní stanice digitálního evakuačního zvukového systému dle EN54-16</t>
  </si>
  <si>
    <t>Montáž rozšíření systémové mikrofonní stanice, 10 softwarově konfigurovatelných tlačítek
- Dodávka, včetně instalace a oživení systému</t>
  </si>
  <si>
    <t>Demontáž rozšíření systémové mikrofonní stanice, 10 softwarově konfigurovatelných tlačítek</t>
  </si>
  <si>
    <t>Demontáž přípojného audio panelu, 2x mix audio</t>
  </si>
  <si>
    <t>Montáž přípojného audio panelu, 2x mix audio</t>
  </si>
  <si>
    <t>Kabel s Cu vodiči 2 x 2,5 O  (reproduktorové linky)</t>
  </si>
  <si>
    <t>Kabel se zachováním funkčnosti při požáru +F 2x2x0,8, B2ca s1d1a1, odolný vůči vodě AD1–AD7  (spojení mikrofon. stanice ER- vrátnice)</t>
  </si>
  <si>
    <t>Demontáž kabelu se zachováním funkčnosti při požáru +F 2x2x0,8, B2ca s1d1a1, odolný vůči vodě AD1–AD7  (spojení mikrofon. stanice ER-rozhodčí)</t>
  </si>
  <si>
    <t>Montáž kabelu se zachováním funkčnosti při požáru +F 2x2x0,8, B2ca s1d1a1, odolný vůči vodě AD1–AD7  (spojení mikrofon. stanice ER-rozhodčí)</t>
  </si>
  <si>
    <t>Motáž a zapojení dvojzásuvky 2x RJ45, kat. 5E</t>
  </si>
  <si>
    <t>Zaškolení obsluhy</t>
  </si>
  <si>
    <t>hzs</t>
  </si>
  <si>
    <t xml:space="preserve">CELKEM montáž </t>
  </si>
  <si>
    <t>Optický kabel FO 12x OM3, ULSZH in/out, loose tube, gelový, barva aqua, se zaručenou funkčností při požáru</t>
  </si>
  <si>
    <t xml:space="preserve">Patch kabel 50/125 SCupc/SCupc MM OM3 2m duplex </t>
  </si>
  <si>
    <t>Pigtail 50/125 LCupc MM OM3 1,5m</t>
  </si>
  <si>
    <t xml:space="preserve">Ochrana sváru 2,2 x 45mm </t>
  </si>
  <si>
    <t>Vana optická 19" 1U BK s výsuvným šuplíkem bez čela v2</t>
  </si>
  <si>
    <t>Čelo optické vany 1U pro 24 SC simplex (LC duplex) BK s montážními otvory v2</t>
  </si>
  <si>
    <t xml:space="preserve">Adaptér LC MM OM3 duplex </t>
  </si>
  <si>
    <t xml:space="preserve">Optická kazeta pro 24 svárů </t>
  </si>
  <si>
    <t>CELKEM materiál optic. kabeláže</t>
  </si>
  <si>
    <t>Instalace optického kabelu</t>
  </si>
  <si>
    <t>Instalace a kompletace optického rozvaděče - venkovní nástěnný box</t>
  </si>
  <si>
    <t>Instalace a kompletace optického rozvaděče 19"</t>
  </si>
  <si>
    <t>Svár optického vlákna MM</t>
  </si>
  <si>
    <t>Ostatní drobné práce (značení, štítky…)</t>
  </si>
  <si>
    <t>Měření opt.vlákna metodou OTDR MM, 2 vln.délky</t>
  </si>
  <si>
    <t>Měření opt.vlákna přímou metodou MM, 1 vln.délka</t>
  </si>
  <si>
    <t>Vypracování protokolu opt.</t>
  </si>
  <si>
    <t>Elektroinstalač. trubka ohebná podomítková d=25mm, EN 750 N</t>
  </si>
  <si>
    <t>Elektroinstalač. trubka ohebná podomítková d=30mm, EN 750 N</t>
  </si>
  <si>
    <t>Trubka dvouplášťová korugovaná LSOH d=40mm</t>
  </si>
  <si>
    <t xml:space="preserve">Příchytka trubky ocelová pozink. d=40m </t>
  </si>
  <si>
    <t>Příchytka ocel. jednostranná PO (rozteč 30cm) pro d=16mm</t>
  </si>
  <si>
    <t>Šroub do betonu 6,3x35mm</t>
  </si>
  <si>
    <t>Protipožární utěsnění prostupu svazku kabelů v chráničce do průměru 50 mm</t>
  </si>
  <si>
    <t xml:space="preserve">Frézování a vysekání drážky 35x35mm do zdi </t>
  </si>
  <si>
    <t xml:space="preserve">STAVEBNÍ ÚPRAVY A PŘÍSTAVBA ZIMNÍHO STADIONU 
V ŠUMPERKU 
</t>
  </si>
  <si>
    <t>Část: Elektrická zabezpečovací signalizace, EZS</t>
  </si>
  <si>
    <t xml:space="preserve">9.4 Výkazy výměr </t>
  </si>
  <si>
    <t>Dodávka EZS</t>
  </si>
  <si>
    <t>Montáž EZS</t>
  </si>
  <si>
    <t>Rozpočet neobsahuje náklady na zapravení omítek - štuku,</t>
  </si>
  <si>
    <t>ani vymalování rekonstruovaných prostor.</t>
  </si>
  <si>
    <r>
      <t>Ceny dodávek odpovídají aktuálnímu kurzu 1</t>
    </r>
    <r>
      <rPr>
        <b/>
        <sz val="12"/>
        <rFont val="Arial"/>
        <family val="2"/>
        <charset val="238"/>
      </rPr>
      <t>$ prodej za 23,00CZK.</t>
    </r>
  </si>
  <si>
    <t xml:space="preserve">Dodávka EZS </t>
  </si>
  <si>
    <t>Ústředna 2x8=16 zón, max. 192 zón, na desce 4+1 P</t>
  </si>
  <si>
    <t>AKKU Smart 12V/18Ah: zálohování EZS, životnost 3-5 let</t>
  </si>
  <si>
    <t>INTERNET modul</t>
  </si>
  <si>
    <t>Kabel pro spojeni Internet modulu/GSM/GPRS komunikátoru</t>
  </si>
  <si>
    <t>GSM/GPRS komunikátor, (MMCX-f)</t>
  </si>
  <si>
    <t>Skříň včetně transformátoru 80VA</t>
  </si>
  <si>
    <t>LCD klávesnice</t>
  </si>
  <si>
    <t>Kryt pro klávesnice LCD uzamykatelný</t>
  </si>
  <si>
    <t>Expander 8 vstupů ATZ</t>
  </si>
  <si>
    <t>Skříň pro expandery a moduly</t>
  </si>
  <si>
    <t>BUS doplňkový zdroj</t>
  </si>
  <si>
    <t>Skříň včetně TRAFA 40VA</t>
  </si>
  <si>
    <t>Signalizace zabezpečení velká LED - červená včetně bzučáku</t>
  </si>
  <si>
    <t>PIR detektor vnitřní PIR quad, pet 0/12/25 kg, dosah 15 m</t>
  </si>
  <si>
    <t>PIR detektor s antimask. 2x PIR, IR-AM, dosah 15 m</t>
  </si>
  <si>
    <t>Duální detektor PIR + MW, pet 0/12/25 kg, dosah 15 m</t>
  </si>
  <si>
    <t>Venkovní zálohovaná siréna s akustickou a optickou signalizací, plastová, 118dB/1m s červeným majákem a akumulátorem</t>
  </si>
  <si>
    <t xml:space="preserve">Vnitřní plochá piezosiréna s červ. blikačem plastová 110dB/1m </t>
  </si>
  <si>
    <t xml:space="preserve">Kabel sdělovací stíněný  pro připojení snímačů VD 06-6x0,5/100m-balení </t>
  </si>
  <si>
    <t>Magnetický kontakt okna/dveře povrchový - 4vodičový bílý</t>
  </si>
  <si>
    <t>Magnetický kontakt na vrata povrchový, masivní - 4vodič</t>
  </si>
  <si>
    <t>Svorkovnice na povrch (6 pájecích svorek + tamper)</t>
  </si>
  <si>
    <t>Svorkovnice na povrch (14 svorek + tamper)</t>
  </si>
  <si>
    <t>Kabel sdělovací stíněný 3x2x0,8, B2ca s1 d1 a1, pro sběrnici</t>
  </si>
  <si>
    <t xml:space="preserve">Kabel sdělovací stíněný B2ca s1 d1 a1, VD06-6x0,5/100, d=4,5mm </t>
  </si>
  <si>
    <t>Ostatní podružný materiál (stah. pásky, označovače, konstrukce, svork.)</t>
  </si>
  <si>
    <t>Montáž, naprogramování  ústředny EZS, uvedení do provozu</t>
  </si>
  <si>
    <t>Montáž a připojení expanderu 8 vstupů</t>
  </si>
  <si>
    <t>Montáž krytu  pro expandery a moduly</t>
  </si>
  <si>
    <t>Montáž a připojení klávesnice</t>
  </si>
  <si>
    <t>Montáž magnetického kontaktu povrchového okna / dveře</t>
  </si>
  <si>
    <t xml:space="preserve">Montáž magnetického kontaktu povrchového vrata </t>
  </si>
  <si>
    <t>Kompletace a připojení PIR detektoru</t>
  </si>
  <si>
    <t>Kompletace a připojení duálního detektoru</t>
  </si>
  <si>
    <t>Kompletace skříně VT-40 - včetně transformátoru a akumulátoru</t>
  </si>
  <si>
    <t>Připojení, nastavení, oživení  GPRS komunikátoru, konfigurace</t>
  </si>
  <si>
    <t>Připojení, nastavení, oživení  LAN komunikátoru, konfigurace</t>
  </si>
  <si>
    <t>Kompletace a připojení sirény vnitřní s blikačem</t>
  </si>
  <si>
    <t>Kompletace a připojení sirény vnější s blikačem</t>
  </si>
  <si>
    <t>Nátěr sirény vnější (barva matná dle podkladu)</t>
  </si>
  <si>
    <t>Kompletace a připojení LED blikače, info zakódovaní</t>
  </si>
  <si>
    <t>Uložení kabelu sběrnice  do trasy</t>
  </si>
  <si>
    <t>Uložení kabelu k detektorům do trasy</t>
  </si>
  <si>
    <t>Uložení kabelu koaxiálního do trasy</t>
  </si>
  <si>
    <t>Školení uživatelů</t>
  </si>
  <si>
    <t>kmpl</t>
  </si>
  <si>
    <t>Trubka ohebná podomítková d=20mm, EN 750 N</t>
  </si>
  <si>
    <t>Příchytka jednostranná (d = 6mm)</t>
  </si>
  <si>
    <t>Příchytka dvojitá PO</t>
  </si>
  <si>
    <t>6,3x35mm Šroub do betonu</t>
  </si>
  <si>
    <t>Požární ucpávka (minerál. vata+stěrka)</t>
  </si>
  <si>
    <t>Podružný materiál (vruty, stah. pásky, očka, štítky značení pož. ucp.)</t>
  </si>
  <si>
    <t>Trubka ohebná s lankem</t>
  </si>
  <si>
    <t>Montáž hmoždinky plast.</t>
  </si>
  <si>
    <t xml:space="preserve">Protipožární utěsnění prostupu kabelů </t>
  </si>
  <si>
    <t>Označení protipožárních utěsnění, fotodokumentace</t>
  </si>
  <si>
    <t>Tmelení, zapravení otvorů, úklid…</t>
  </si>
  <si>
    <t>DPH (21 %)</t>
  </si>
  <si>
    <t xml:space="preserve">STAVEBNÍ ÚPRAVY A PŘÍSTAVBA ZIMNÍHO STADIONU 
V ŠUMPERKU NA ULICI ŽEROTÍNOVA 2982/55B – ETAPA 3A
</t>
  </si>
  <si>
    <t>Slaboproudé elektroinstalace - dodatek č.1</t>
  </si>
  <si>
    <t>GE L3 Switch Edge-Core ECS4620-28P, 24 x GE (PoE+) + 2 x 10G SFP+ ports + 1x expansion slot (for dual 10G SFP+ ports) L3 Stackable Switch w/ 1 x RJ45 console port, 1 x USB type A storage port, RPU connector, Stack up to 4 units,PoE Budget max. 410W</t>
  </si>
  <si>
    <t>GE L3 Switch Edge-Core ECS4620-28T, 24 x GE (bez PoE)+ 2 x 10G SFP+ ports + 1 x expansion slot (for dual 10G SFP+ ports) L3 Stackable Switch w/ 1 x RJ45 console port, 1 x USB type A storage port, RPU connector, fan-less design, Stack up to 4 units</t>
  </si>
  <si>
    <t>Optický modul 1Gb/s, SM 2vl.: GP-3124-L2CD (SFP transceiver with DDMI, 1.25G, 1310nm, SM, 20km, Dual LC connectors, Temp. 0~70°C, kompatibilní s dodaným switchem)</t>
  </si>
  <si>
    <t>Optický modul 10Gb/s, SM 2vl.: LX4002CDR (10Gb/s 10km SM SFP+ LR Optical Transceiver with DDMI, Dual LC, 1310nm, kompatibilní se switchem</t>
  </si>
  <si>
    <t>Stackovací kabel délka 2m: GPP-PC192-02C (Passive direct attach SFP+ to SFP+ copper cable, 1G/10G, Length 2m, T 0~70°C, kompatibilní se switchem</t>
  </si>
  <si>
    <t>Optický modul 10Gb/s, SM 2vl.: LX4002CDR (10Gb/s 10km SM SFP+ LR Optical Transceiver with DDMI, Dual LC, 1310nm, kompatibilní s dodaným switchem)</t>
  </si>
  <si>
    <t>UBNT UniFi AP AC, výkonný venkovní bezdrátový access point, možnost připojení 200+ klientů, vč. antén MIMO 3x3,  dvoupásmový 2,4GHz/5GHz, 802.11a/b/g/n/ac, 2x Gbit RJ-45, PoE 802.3af</t>
  </si>
  <si>
    <t xml:space="preserve">Router, 19“montáž do racku, pevné, kovové šasi v matném černém provedení, 1 x SFP+ port, 10 x RJ-45 10/100/1000 Ethernet, pasivní PoE vstup, VPN </t>
  </si>
  <si>
    <t>Ubiquiti Networks UBNT UniFi AP AC Long Range, LAN port 10/100/1000Mbps, PoE24V, 0,5A, dvě pásma 2,4 a 5,4GHz,
možnost až 4 skupin (každá samostatné heslo)</t>
  </si>
  <si>
    <t>IPC-EBW81242: 12Mpix, 10m, IVS, MIC, 360°, počítání osob, statistiky;     1,85 mm</t>
  </si>
  <si>
    <t>PFA132-E: přípojný box</t>
  </si>
  <si>
    <t>IPC-HFW5541T-ASE: 5Mpix Starlight, 80m, WDR, AI, SD, popl., antiv.; 2,8 mm</t>
  </si>
  <si>
    <t>PFA130-E: zapojovací box kulatý univerzální, průměr 124 mm</t>
  </si>
  <si>
    <t>IPC-HFW3841T-ZAS: 8Mpix Starlight, 60m, AI, poplach; 2,7-13,5mm</t>
  </si>
  <si>
    <t>není předmět. projektu</t>
  </si>
  <si>
    <t>IRH-10H: externí IR přísvit, 140m, 10°, 850nm</t>
  </si>
  <si>
    <t>Instalační kabel CAT6A STP LSOH B2ca vnitřní, 500m návin - cívka</t>
  </si>
  <si>
    <t>Recyklační příspěvek - ACAR</t>
  </si>
  <si>
    <t>Univerzální kabel CLT Solarix 12vl 9/125</t>
  </si>
  <si>
    <t>Pigtail 9/125 SCupc SM OS 1,5m SXPI-SC-U</t>
  </si>
  <si>
    <t>Adaptér SC SM OS duplex SXAD-SC-PC-OS-D</t>
  </si>
  <si>
    <t>Optická kazeta SXOK-24 pro 24 svárů vč. držáku svaru</t>
  </si>
  <si>
    <t>LHD 20x20HF_HD Lišta hranatá HF</t>
  </si>
  <si>
    <t>LHD 40x20HF_HD Lišta hranatá HF</t>
  </si>
  <si>
    <t>PK 110x65 D HF_HD Kanál parapetní dutý HF</t>
  </si>
  <si>
    <t>KF 09050_BA Trubka dvoupl. Kopoflex</t>
  </si>
  <si>
    <t>1216E_L50 Super Monoflex EN 750 N</t>
  </si>
  <si>
    <t>1225_L50 Super Monoflex EN 750 N</t>
  </si>
  <si>
    <t>1232_L25 Super Monoflex  EN 750 N</t>
  </si>
  <si>
    <t>1240_L25 Super Monoflex EN 750 N</t>
  </si>
  <si>
    <t>1250_L25 Super Monoflex EN 750 N</t>
  </si>
  <si>
    <t>6710_PO Příchytka jednostranná</t>
  </si>
  <si>
    <t>6716ED_PO Příchytka dvojitá</t>
  </si>
  <si>
    <t>SB 6.3X35_POGMT Šroub do betonu</t>
  </si>
  <si>
    <t>DZI 60x60_BZNCR Žlab drát.s int.spojkou</t>
  </si>
  <si>
    <t>DZZ/B_ZNCR Závěs</t>
  </si>
  <si>
    <t>DSOS 8_ZNCR Držák do trapéz. Stropů</t>
  </si>
  <si>
    <t>Příchytka trubky Omega 5232 ZNM_S</t>
  </si>
  <si>
    <t>Nerezový stahovací pásek OBO, typ 574</t>
  </si>
  <si>
    <t>Stahovací nerezová spona OBO, typ 197</t>
  </si>
  <si>
    <t>Hřeb do oceli HILTI X-S 14 B3 MX</t>
  </si>
  <si>
    <t>Montáž kabelový žlab 60x60_BZNCR drátěný s int. spojkou - komplet</t>
  </si>
  <si>
    <t>Trubka KF ohebná dvouplášťová korugovaná do podzemního kanálu</t>
  </si>
  <si>
    <t>Montáž hřebu do oceli HILTI</t>
  </si>
  <si>
    <t>INVESTOR: Podniky města Šumperka a. s., Slovanská 21, Šumperk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</si>
</sst>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0.00;[Red]0.00"/>
    <numFmt numFmtId="165" formatCode="#,###,##0.00"/>
    <numFmt numFmtId="166" formatCode="[$€-2]\ #,##0.00"/>
    <numFmt numFmtId="167" formatCode="#,##0.00_ ;\-#,##0.00\ 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rebuchet MS"/>
      <family val="2"/>
    </font>
    <font>
      <b/>
      <sz val="12"/>
      <name val="Arial"/>
      <family val="1"/>
      <charset val="1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0"/>
      <name val="Helv"/>
      <charset val="238"/>
    </font>
    <font>
      <sz val="10"/>
      <name val="Arial CE"/>
    </font>
    <font>
      <u/>
      <sz val="8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</font>
    <font>
      <sz val="12"/>
      <name val="Arial CE"/>
    </font>
    <font>
      <sz val="12"/>
      <name val="Arial CE"/>
      <family val="2"/>
      <charset val="238"/>
    </font>
    <font>
      <b/>
      <sz val="12"/>
      <name val="Calibri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b/>
      <sz val="10"/>
      <name val="Arial CE"/>
    </font>
    <font>
      <b/>
      <sz val="9"/>
      <name val="Arial CE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Helv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Arial CE"/>
      <family val="2"/>
      <charset val="238"/>
    </font>
    <font>
      <sz val="9"/>
      <name val="Arial CE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Arial CE"/>
    </font>
    <font>
      <b/>
      <sz val="14"/>
      <name val="Arial CE"/>
      <family val="2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vertAlign val="subscript"/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0" fillId="0" borderId="0"/>
    <xf numFmtId="0" fontId="8" fillId="0" borderId="0"/>
    <xf numFmtId="44" fontId="20" fillId="0" borderId="0" applyFont="0" applyFill="0" applyBorder="0" applyAlignment="0" applyProtection="0"/>
  </cellStyleXfs>
  <cellXfs count="407">
    <xf numFmtId="0" fontId="0" fillId="0" borderId="0" xfId="0"/>
    <xf numFmtId="0" fontId="2" fillId="0" borderId="1" xfId="2" applyBorder="1"/>
    <xf numFmtId="0" fontId="2" fillId="0" borderId="1" xfId="2" applyBorder="1" applyAlignment="1">
      <alignment horizontal="left"/>
    </xf>
    <xf numFmtId="0" fontId="2" fillId="0" borderId="0" xfId="2"/>
    <xf numFmtId="0" fontId="3" fillId="0" borderId="0" xfId="0" applyFont="1"/>
    <xf numFmtId="0" fontId="2" fillId="0" borderId="2" xfId="2" applyBorder="1"/>
    <xf numFmtId="0" fontId="2" fillId="0" borderId="3" xfId="2" applyBorder="1" applyAlignment="1">
      <alignment horizontal="center"/>
    </xf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5" fillId="0" borderId="8" xfId="2" applyFont="1" applyBorder="1"/>
    <xf numFmtId="0" fontId="2" fillId="0" borderId="0" xfId="2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3" fillId="0" borderId="0" xfId="0" applyFont="1"/>
    <xf numFmtId="0" fontId="10" fillId="0" borderId="10" xfId="0" applyFont="1" applyBorder="1"/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4" fillId="0" borderId="0" xfId="0" applyFont="1"/>
    <xf numFmtId="0" fontId="14" fillId="0" borderId="13" xfId="0" applyFont="1" applyBorder="1"/>
    <xf numFmtId="2" fontId="14" fillId="0" borderId="14" xfId="0" applyNumberFormat="1" applyFont="1" applyBorder="1" applyAlignment="1">
      <alignment horizontal="left"/>
    </xf>
    <xf numFmtId="2" fontId="14" fillId="0" borderId="14" xfId="0" applyNumberFormat="1" applyFont="1" applyBorder="1" applyAlignment="1">
      <alignment horizontal="right"/>
    </xf>
    <xf numFmtId="4" fontId="14" fillId="0" borderId="15" xfId="0" applyNumberFormat="1" applyFont="1" applyBorder="1"/>
    <xf numFmtId="4" fontId="14" fillId="0" borderId="0" xfId="0" applyNumberFormat="1" applyFont="1"/>
    <xf numFmtId="0" fontId="14" fillId="0" borderId="16" xfId="0" applyFont="1" applyBorder="1"/>
    <xf numFmtId="2" fontId="14" fillId="0" borderId="17" xfId="0" applyNumberFormat="1" applyFont="1" applyBorder="1" applyAlignment="1">
      <alignment horizontal="left"/>
    </xf>
    <xf numFmtId="2" fontId="14" fillId="0" borderId="17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0" fontId="10" fillId="0" borderId="0" xfId="0" applyFont="1"/>
    <xf numFmtId="2" fontId="10" fillId="0" borderId="1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0" fontId="15" fillId="0" borderId="0" xfId="0" applyFont="1"/>
    <xf numFmtId="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4" fontId="14" fillId="0" borderId="17" xfId="0" applyNumberFormat="1" applyFont="1" applyBorder="1" applyAlignment="1">
      <alignment horizontal="right"/>
    </xf>
    <xf numFmtId="0" fontId="15" fillId="0" borderId="16" xfId="0" applyFont="1" applyBorder="1"/>
    <xf numFmtId="2" fontId="15" fillId="0" borderId="17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0" fontId="14" fillId="0" borderId="20" xfId="0" applyFont="1" applyBorder="1"/>
    <xf numFmtId="2" fontId="15" fillId="0" borderId="21" xfId="0" applyNumberFormat="1" applyFont="1" applyBorder="1" applyAlignment="1">
      <alignment horizontal="right"/>
    </xf>
    <xf numFmtId="4" fontId="15" fillId="0" borderId="22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0" fontId="17" fillId="0" borderId="0" xfId="0" applyFont="1"/>
    <xf numFmtId="0" fontId="18" fillId="0" borderId="23" xfId="0" applyFont="1" applyBorder="1"/>
    <xf numFmtId="0" fontId="19" fillId="0" borderId="24" xfId="0" applyFont="1" applyBorder="1" applyAlignment="1">
      <alignment horizontal="right"/>
    </xf>
    <xf numFmtId="0" fontId="19" fillId="0" borderId="25" xfId="0" applyFont="1" applyBorder="1"/>
    <xf numFmtId="0" fontId="19" fillId="0" borderId="26" xfId="0" applyFont="1" applyBorder="1" applyAlignment="1">
      <alignment horizontal="right"/>
    </xf>
    <xf numFmtId="0" fontId="19" fillId="0" borderId="0" xfId="0" applyFont="1"/>
    <xf numFmtId="0" fontId="19" fillId="0" borderId="24" xfId="3" applyFont="1" applyBorder="1" applyAlignment="1">
      <alignment horizontal="left" wrapText="1"/>
    </xf>
    <xf numFmtId="4" fontId="19" fillId="0" borderId="26" xfId="0" applyNumberFormat="1" applyFont="1" applyBorder="1" applyAlignment="1">
      <alignment horizontal="right"/>
    </xf>
    <xf numFmtId="4" fontId="19" fillId="0" borderId="26" xfId="0" applyNumberFormat="1" applyFont="1" applyBorder="1"/>
    <xf numFmtId="0" fontId="19" fillId="0" borderId="26" xfId="3" applyFont="1" applyBorder="1" applyAlignment="1">
      <alignment horizontal="left" wrapText="1"/>
    </xf>
    <xf numFmtId="0" fontId="19" fillId="0" borderId="26" xfId="0" applyFont="1" applyBorder="1" applyAlignment="1">
      <alignment horizontal="left" vertical="top" wrapText="1"/>
    </xf>
    <xf numFmtId="2" fontId="19" fillId="0" borderId="0" xfId="0" applyNumberFormat="1" applyFont="1"/>
    <xf numFmtId="0" fontId="19" fillId="0" borderId="29" xfId="0" applyFont="1" applyBorder="1"/>
    <xf numFmtId="0" fontId="19" fillId="0" borderId="30" xfId="0" applyFont="1" applyBorder="1" applyAlignment="1">
      <alignment horizontal="left" vertical="top" wrapText="1"/>
    </xf>
    <xf numFmtId="4" fontId="19" fillId="0" borderId="0" xfId="0" applyNumberFormat="1" applyFont="1"/>
    <xf numFmtId="4" fontId="19" fillId="0" borderId="31" xfId="0" applyNumberFormat="1" applyFont="1" applyBorder="1" applyAlignment="1">
      <alignment horizontal="right" vertical="center" wrapText="1"/>
    </xf>
    <xf numFmtId="0" fontId="19" fillId="0" borderId="32" xfId="0" applyFont="1" applyBorder="1" applyAlignment="1">
      <alignment horizontal="right"/>
    </xf>
    <xf numFmtId="4" fontId="19" fillId="0" borderId="32" xfId="0" applyNumberFormat="1" applyFont="1" applyBorder="1"/>
    <xf numFmtId="0" fontId="19" fillId="0" borderId="24" xfId="0" applyFont="1" applyBorder="1" applyAlignment="1">
      <alignment wrapText="1"/>
    </xf>
    <xf numFmtId="4" fontId="19" fillId="0" borderId="21" xfId="0" applyNumberFormat="1" applyFont="1" applyBorder="1"/>
    <xf numFmtId="4" fontId="19" fillId="0" borderId="0" xfId="0" applyNumberFormat="1" applyFont="1" applyAlignment="1">
      <alignment horizontal="right" vertical="center" wrapText="1"/>
    </xf>
    <xf numFmtId="0" fontId="17" fillId="0" borderId="25" xfId="3" applyFont="1" applyBorder="1" applyAlignment="1">
      <alignment horizontal="left" wrapText="1"/>
    </xf>
    <xf numFmtId="0" fontId="19" fillId="0" borderId="0" xfId="0" applyFont="1" applyAlignment="1">
      <alignment horizontal="right"/>
    </xf>
    <xf numFmtId="4" fontId="19" fillId="0" borderId="26" xfId="3" applyNumberFormat="1" applyFont="1" applyBorder="1" applyAlignment="1">
      <alignment horizontal="right" wrapText="1"/>
    </xf>
    <xf numFmtId="4" fontId="19" fillId="0" borderId="29" xfId="0" applyNumberFormat="1" applyFont="1" applyBorder="1"/>
    <xf numFmtId="0" fontId="17" fillId="0" borderId="33" xfId="0" applyFont="1" applyBorder="1"/>
    <xf numFmtId="0" fontId="17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right"/>
    </xf>
    <xf numFmtId="2" fontId="17" fillId="0" borderId="33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34" xfId="0" applyFont="1" applyBorder="1"/>
    <xf numFmtId="0" fontId="17" fillId="0" borderId="27" xfId="0" applyFont="1" applyBorder="1"/>
    <xf numFmtId="0" fontId="19" fillId="0" borderId="33" xfId="0" applyFont="1" applyBorder="1" applyAlignment="1">
      <alignment horizontal="left"/>
    </xf>
    <xf numFmtId="0" fontId="19" fillId="0" borderId="33" xfId="0" applyFont="1" applyBorder="1" applyAlignment="1">
      <alignment horizontal="right"/>
    </xf>
    <xf numFmtId="0" fontId="19" fillId="0" borderId="26" xfId="0" applyFont="1" applyBorder="1"/>
    <xf numFmtId="0" fontId="22" fillId="0" borderId="0" xfId="0" applyFont="1"/>
    <xf numFmtId="0" fontId="23" fillId="0" borderId="26" xfId="0" applyFont="1" applyBorder="1"/>
    <xf numFmtId="0" fontId="23" fillId="0" borderId="26" xfId="0" applyFont="1" applyBorder="1" applyAlignment="1">
      <alignment horizontal="right"/>
    </xf>
    <xf numFmtId="4" fontId="23" fillId="0" borderId="26" xfId="0" applyNumberFormat="1" applyFont="1" applyBorder="1" applyProtection="1">
      <protection locked="0"/>
    </xf>
    <xf numFmtId="4" fontId="23" fillId="0" borderId="26" xfId="0" applyNumberFormat="1" applyFont="1" applyBorder="1" applyAlignment="1">
      <alignment horizontal="right"/>
    </xf>
    <xf numFmtId="0" fontId="19" fillId="0" borderId="32" xfId="0" applyFont="1" applyBorder="1"/>
    <xf numFmtId="4" fontId="19" fillId="0" borderId="32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24" fillId="0" borderId="24" xfId="0" applyFont="1" applyBorder="1"/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right"/>
    </xf>
    <xf numFmtId="4" fontId="23" fillId="0" borderId="24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 horizontal="right"/>
    </xf>
    <xf numFmtId="0" fontId="25" fillId="0" borderId="0" xfId="0" applyFont="1"/>
    <xf numFmtId="0" fontId="23" fillId="0" borderId="32" xfId="0" applyFont="1" applyBorder="1"/>
    <xf numFmtId="0" fontId="23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right"/>
    </xf>
    <xf numFmtId="4" fontId="23" fillId="0" borderId="32" xfId="0" applyNumberFormat="1" applyFont="1" applyBorder="1" applyAlignment="1">
      <alignment horizontal="center"/>
    </xf>
    <xf numFmtId="4" fontId="23" fillId="0" borderId="32" xfId="0" applyNumberFormat="1" applyFont="1" applyBorder="1" applyAlignment="1">
      <alignment horizontal="right"/>
    </xf>
    <xf numFmtId="0" fontId="26" fillId="0" borderId="33" xfId="0" applyFont="1" applyBorder="1"/>
    <xf numFmtId="3" fontId="19" fillId="0" borderId="33" xfId="0" applyNumberFormat="1" applyFont="1" applyBorder="1" applyAlignment="1">
      <alignment horizontal="right"/>
    </xf>
    <xf numFmtId="4" fontId="19" fillId="0" borderId="33" xfId="4" applyNumberFormat="1" applyFont="1" applyBorder="1" applyAlignment="1">
      <alignment horizontal="right"/>
    </xf>
    <xf numFmtId="4" fontId="19" fillId="0" borderId="33" xfId="0" applyNumberFormat="1" applyFont="1" applyBorder="1"/>
    <xf numFmtId="3" fontId="19" fillId="0" borderId="24" xfId="0" applyNumberFormat="1" applyFont="1" applyBorder="1" applyAlignment="1">
      <alignment horizontal="right"/>
    </xf>
    <xf numFmtId="4" fontId="19" fillId="0" borderId="24" xfId="0" applyNumberFormat="1" applyFont="1" applyBorder="1"/>
    <xf numFmtId="0" fontId="19" fillId="0" borderId="21" xfId="0" applyFont="1" applyBorder="1" applyAlignment="1">
      <alignment horizontal="right"/>
    </xf>
    <xf numFmtId="0" fontId="19" fillId="0" borderId="21" xfId="0" applyFont="1" applyBorder="1"/>
    <xf numFmtId="3" fontId="19" fillId="0" borderId="32" xfId="0" applyNumberFormat="1" applyFont="1" applyBorder="1" applyAlignment="1">
      <alignment horizontal="right"/>
    </xf>
    <xf numFmtId="4" fontId="19" fillId="0" borderId="32" xfId="4" applyNumberFormat="1" applyFont="1" applyBorder="1" applyAlignment="1">
      <alignment horizontal="right"/>
    </xf>
    <xf numFmtId="0" fontId="19" fillId="0" borderId="24" xfId="0" applyFont="1" applyBorder="1"/>
    <xf numFmtId="0" fontId="19" fillId="0" borderId="33" xfId="0" applyFont="1" applyBorder="1"/>
    <xf numFmtId="0" fontId="27" fillId="0" borderId="33" xfId="0" applyFont="1" applyBorder="1"/>
    <xf numFmtId="0" fontId="27" fillId="0" borderId="33" xfId="0" applyFont="1" applyBorder="1" applyAlignment="1">
      <alignment horizontal="center"/>
    </xf>
    <xf numFmtId="0" fontId="27" fillId="0" borderId="33" xfId="0" applyFont="1" applyBorder="1" applyAlignment="1">
      <alignment horizontal="right"/>
    </xf>
    <xf numFmtId="4" fontId="27" fillId="0" borderId="33" xfId="0" applyNumberFormat="1" applyFont="1" applyBorder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4" fontId="27" fillId="0" borderId="0" xfId="0" applyNumberFormat="1" applyFont="1" applyAlignment="1">
      <alignment horizontal="right"/>
    </xf>
    <xf numFmtId="4" fontId="23" fillId="0" borderId="32" xfId="0" applyNumberFormat="1" applyFont="1" applyBorder="1" applyProtection="1">
      <protection locked="0"/>
    </xf>
    <xf numFmtId="0" fontId="21" fillId="0" borderId="0" xfId="0" applyFont="1"/>
    <xf numFmtId="0" fontId="24" fillId="0" borderId="33" xfId="0" applyFont="1" applyBorder="1"/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right"/>
    </xf>
    <xf numFmtId="4" fontId="24" fillId="0" borderId="33" xfId="0" applyNumberFormat="1" applyFont="1" applyBorder="1" applyAlignment="1">
      <alignment horizontal="right"/>
    </xf>
    <xf numFmtId="0" fontId="28" fillId="0" borderId="0" xfId="0" applyFont="1"/>
    <xf numFmtId="2" fontId="23" fillId="0" borderId="24" xfId="0" applyNumberFormat="1" applyFont="1" applyBorder="1" applyAlignment="1">
      <alignment horizontal="right"/>
    </xf>
    <xf numFmtId="2" fontId="23" fillId="0" borderId="32" xfId="0" applyNumberFormat="1" applyFont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19" fillId="0" borderId="26" xfId="0" applyFont="1" applyBorder="1" applyAlignment="1" applyProtection="1">
      <alignment horizontal="left" vertical="top" wrapText="1"/>
      <protection locked="0"/>
    </xf>
    <xf numFmtId="49" fontId="19" fillId="0" borderId="24" xfId="0" applyNumberFormat="1" applyFont="1" applyBorder="1" applyAlignment="1" applyProtection="1">
      <alignment horizontal="right"/>
      <protection locked="0"/>
    </xf>
    <xf numFmtId="0" fontId="19" fillId="0" borderId="24" xfId="0" applyFont="1" applyBorder="1" applyAlignment="1" applyProtection="1">
      <alignment horizontal="right"/>
      <protection locked="0"/>
    </xf>
    <xf numFmtId="2" fontId="19" fillId="0" borderId="24" xfId="1" applyNumberFormat="1" applyFont="1" applyFill="1" applyBorder="1" applyAlignment="1" applyProtection="1">
      <alignment horizontal="right"/>
      <protection locked="0"/>
    </xf>
    <xf numFmtId="49" fontId="19" fillId="0" borderId="26" xfId="0" applyNumberFormat="1" applyFont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right"/>
      <protection locked="0"/>
    </xf>
    <xf numFmtId="2" fontId="19" fillId="0" borderId="26" xfId="1" applyNumberFormat="1" applyFont="1" applyFill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left" wrapText="1"/>
      <protection locked="0"/>
    </xf>
    <xf numFmtId="2" fontId="19" fillId="0" borderId="26" xfId="0" applyNumberFormat="1" applyFont="1" applyBorder="1" applyAlignment="1">
      <alignment horizontal="right"/>
    </xf>
    <xf numFmtId="0" fontId="31" fillId="0" borderId="0" xfId="0" applyFont="1"/>
    <xf numFmtId="0" fontId="19" fillId="0" borderId="26" xfId="0" applyFont="1" applyBorder="1" applyAlignment="1" applyProtection="1">
      <alignment horizontal="left"/>
      <protection locked="0"/>
    </xf>
    <xf numFmtId="4" fontId="19" fillId="0" borderId="26" xfId="1" applyNumberFormat="1" applyFont="1" applyFill="1" applyBorder="1" applyAlignment="1" applyProtection="1">
      <alignment horizontal="right"/>
      <protection locked="0"/>
    </xf>
    <xf numFmtId="0" fontId="17" fillId="0" borderId="26" xfId="0" applyFont="1" applyBorder="1"/>
    <xf numFmtId="0" fontId="32" fillId="0" borderId="0" xfId="0" applyFont="1" applyAlignment="1">
      <alignment horizontal="left"/>
    </xf>
    <xf numFmtId="2" fontId="23" fillId="0" borderId="26" xfId="0" applyNumberFormat="1" applyFont="1" applyBorder="1" applyAlignment="1">
      <alignment horizontal="right"/>
    </xf>
    <xf numFmtId="0" fontId="32" fillId="0" borderId="0" xfId="0" applyFont="1"/>
    <xf numFmtId="0" fontId="30" fillId="0" borderId="0" xfId="0" applyFont="1" applyAlignment="1">
      <alignment horizontal="left"/>
    </xf>
    <xf numFmtId="2" fontId="27" fillId="0" borderId="33" xfId="0" applyNumberFormat="1" applyFont="1" applyBorder="1" applyAlignment="1">
      <alignment horizontal="right"/>
    </xf>
    <xf numFmtId="2" fontId="27" fillId="0" borderId="0" xfId="0" applyNumberFormat="1" applyFont="1" applyAlignment="1">
      <alignment horizontal="right"/>
    </xf>
    <xf numFmtId="0" fontId="23" fillId="0" borderId="24" xfId="0" applyFont="1" applyBorder="1"/>
    <xf numFmtId="0" fontId="23" fillId="0" borderId="23" xfId="0" applyFont="1" applyBorder="1" applyAlignment="1">
      <alignment horizontal="right"/>
    </xf>
    <xf numFmtId="2" fontId="23" fillId="0" borderId="35" xfId="0" applyNumberFormat="1" applyFont="1" applyBorder="1" applyAlignment="1">
      <alignment horizontal="right"/>
    </xf>
    <xf numFmtId="0" fontId="23" fillId="0" borderId="25" xfId="0" applyFont="1" applyBorder="1" applyAlignment="1">
      <alignment horizontal="right"/>
    </xf>
    <xf numFmtId="2" fontId="23" fillId="0" borderId="29" xfId="0" applyNumberFormat="1" applyFont="1" applyBorder="1" applyAlignment="1">
      <alignment horizontal="right"/>
    </xf>
    <xf numFmtId="0" fontId="27" fillId="0" borderId="32" xfId="0" applyFont="1" applyBorder="1"/>
    <xf numFmtId="0" fontId="27" fillId="0" borderId="32" xfId="0" applyFont="1" applyBorder="1" applyAlignment="1">
      <alignment horizontal="right"/>
    </xf>
    <xf numFmtId="2" fontId="27" fillId="0" borderId="32" xfId="0" applyNumberFormat="1" applyFont="1" applyBorder="1" applyAlignment="1">
      <alignment horizontal="right"/>
    </xf>
    <xf numFmtId="4" fontId="27" fillId="0" borderId="32" xfId="0" applyNumberFormat="1" applyFont="1" applyBorder="1" applyAlignment="1">
      <alignment horizontal="right"/>
    </xf>
    <xf numFmtId="2" fontId="17" fillId="0" borderId="0" xfId="0" applyNumberFormat="1" applyFont="1" applyAlignment="1">
      <alignment horizontal="right"/>
    </xf>
    <xf numFmtId="0" fontId="23" fillId="0" borderId="24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19" fillId="0" borderId="26" xfId="0" applyFont="1" applyBorder="1" applyAlignment="1">
      <alignment wrapText="1"/>
    </xf>
    <xf numFmtId="0" fontId="31" fillId="0" borderId="0" xfId="0" applyFont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19" fillId="0" borderId="24" xfId="3" applyFont="1" applyBorder="1"/>
    <xf numFmtId="0" fontId="19" fillId="0" borderId="24" xfId="3" applyFont="1" applyBorder="1" applyAlignment="1">
      <alignment horizontal="right"/>
    </xf>
    <xf numFmtId="4" fontId="19" fillId="0" borderId="24" xfId="5" applyNumberFormat="1" applyFont="1" applyFill="1" applyBorder="1" applyAlignment="1"/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right" vertical="top" wrapText="1"/>
    </xf>
    <xf numFmtId="164" fontId="19" fillId="0" borderId="26" xfId="0" applyNumberFormat="1" applyFont="1" applyBorder="1" applyAlignment="1">
      <alignment horizontal="right" vertical="top" wrapText="1"/>
    </xf>
    <xf numFmtId="0" fontId="19" fillId="0" borderId="26" xfId="3" applyFont="1" applyBorder="1"/>
    <xf numFmtId="0" fontId="19" fillId="0" borderId="26" xfId="3" applyFont="1" applyBorder="1" applyAlignment="1">
      <alignment horizontal="right"/>
    </xf>
    <xf numFmtId="4" fontId="19" fillId="0" borderId="26" xfId="5" applyNumberFormat="1" applyFont="1" applyFill="1" applyBorder="1" applyAlignment="1"/>
    <xf numFmtId="0" fontId="24" fillId="0" borderId="23" xfId="0" applyFont="1" applyBorder="1"/>
    <xf numFmtId="4" fontId="19" fillId="0" borderId="24" xfId="0" applyNumberFormat="1" applyFont="1" applyBorder="1" applyAlignment="1">
      <alignment horizontal="right"/>
    </xf>
    <xf numFmtId="0" fontId="23" fillId="0" borderId="0" xfId="0" applyFont="1"/>
    <xf numFmtId="0" fontId="17" fillId="0" borderId="24" xfId="0" applyFont="1" applyBorder="1"/>
    <xf numFmtId="0" fontId="19" fillId="0" borderId="24" xfId="0" applyFont="1" applyBorder="1" applyAlignment="1">
      <alignment vertical="center"/>
    </xf>
    <xf numFmtId="49" fontId="19" fillId="0" borderId="24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165" fontId="19" fillId="0" borderId="24" xfId="0" applyNumberFormat="1" applyFont="1" applyBorder="1" applyAlignment="1">
      <alignment horizontal="right" vertical="center"/>
    </xf>
    <xf numFmtId="0" fontId="19" fillId="0" borderId="26" xfId="0" applyFont="1" applyBorder="1" applyAlignment="1">
      <alignment vertical="center"/>
    </xf>
    <xf numFmtId="49" fontId="19" fillId="0" borderId="26" xfId="0" applyNumberFormat="1" applyFont="1" applyBorder="1" applyAlignment="1">
      <alignment horizontal="right" vertical="center"/>
    </xf>
    <xf numFmtId="3" fontId="19" fillId="0" borderId="26" xfId="0" applyNumberFormat="1" applyFont="1" applyBorder="1" applyAlignment="1">
      <alignment horizontal="right" vertical="center"/>
    </xf>
    <xf numFmtId="165" fontId="19" fillId="0" borderId="26" xfId="0" applyNumberFormat="1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left" vertical="center"/>
    </xf>
    <xf numFmtId="2" fontId="19" fillId="0" borderId="26" xfId="0" applyNumberFormat="1" applyFont="1" applyBorder="1"/>
    <xf numFmtId="3" fontId="19" fillId="0" borderId="36" xfId="0" applyNumberFormat="1" applyFont="1" applyBorder="1" applyAlignment="1">
      <alignment horizontal="right" vertical="center"/>
    </xf>
    <xf numFmtId="0" fontId="19" fillId="0" borderId="26" xfId="0" applyFont="1" applyBorder="1" applyAlignment="1">
      <alignment horizontal="left"/>
    </xf>
    <xf numFmtId="2" fontId="19" fillId="0" borderId="26" xfId="0" applyNumberFormat="1" applyFont="1" applyBorder="1" applyProtection="1">
      <protection locked="0"/>
    </xf>
    <xf numFmtId="0" fontId="19" fillId="0" borderId="26" xfId="0" applyFont="1" applyBorder="1" applyAlignment="1">
      <alignment horizontal="right" wrapText="1"/>
    </xf>
    <xf numFmtId="0" fontId="17" fillId="0" borderId="23" xfId="0" applyFont="1" applyBorder="1"/>
    <xf numFmtId="2" fontId="19" fillId="0" borderId="32" xfId="0" applyNumberFormat="1" applyFont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4" fontId="17" fillId="0" borderId="28" xfId="0" applyNumberFormat="1" applyFont="1" applyBorder="1"/>
    <xf numFmtId="0" fontId="34" fillId="0" borderId="0" xfId="0" applyFont="1"/>
    <xf numFmtId="0" fontId="34" fillId="0" borderId="0" xfId="0" applyFont="1" applyAlignment="1">
      <alignment horizontal="right"/>
    </xf>
    <xf numFmtId="0" fontId="35" fillId="0" borderId="0" xfId="0" applyFont="1"/>
    <xf numFmtId="0" fontId="36" fillId="0" borderId="0" xfId="0" applyFont="1"/>
    <xf numFmtId="0" fontId="3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37" fillId="0" borderId="0" xfId="0" applyFont="1"/>
    <xf numFmtId="0" fontId="37" fillId="0" borderId="10" xfId="0" applyFont="1" applyBorder="1"/>
    <xf numFmtId="0" fontId="37" fillId="0" borderId="11" xfId="0" applyFont="1" applyBorder="1" applyAlignment="1">
      <alignment horizontal="right"/>
    </xf>
    <xf numFmtId="0" fontId="37" fillId="0" borderId="11" xfId="0" applyFont="1" applyBorder="1" applyAlignment="1">
      <alignment horizontal="left"/>
    </xf>
    <xf numFmtId="4" fontId="37" fillId="0" borderId="12" xfId="0" applyNumberFormat="1" applyFont="1" applyBorder="1" applyAlignment="1">
      <alignment horizontal="right"/>
    </xf>
    <xf numFmtId="0" fontId="20" fillId="0" borderId="0" xfId="0" applyFont="1"/>
    <xf numFmtId="0" fontId="14" fillId="0" borderId="37" xfId="0" applyFont="1" applyBorder="1"/>
    <xf numFmtId="2" fontId="38" fillId="0" borderId="38" xfId="0" applyNumberFormat="1" applyFont="1" applyBorder="1" applyAlignment="1">
      <alignment horizontal="right"/>
    </xf>
    <xf numFmtId="2" fontId="38" fillId="0" borderId="38" xfId="0" applyNumberFormat="1" applyFont="1" applyBorder="1" applyAlignment="1">
      <alignment horizontal="left"/>
    </xf>
    <xf numFmtId="2" fontId="38" fillId="0" borderId="17" xfId="0" applyNumberFormat="1" applyFont="1" applyBorder="1" applyAlignment="1">
      <alignment horizontal="right"/>
    </xf>
    <xf numFmtId="2" fontId="38" fillId="0" borderId="17" xfId="0" applyNumberFormat="1" applyFont="1" applyBorder="1" applyAlignment="1">
      <alignment horizontal="left"/>
    </xf>
    <xf numFmtId="0" fontId="38" fillId="0" borderId="16" xfId="0" applyFont="1" applyBorder="1"/>
    <xf numFmtId="2" fontId="14" fillId="0" borderId="17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3" fillId="0" borderId="10" xfId="0" applyFont="1" applyBorder="1"/>
    <xf numFmtId="2" fontId="13" fillId="0" borderId="1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left"/>
    </xf>
    <xf numFmtId="0" fontId="39" fillId="0" borderId="0" xfId="0" applyFont="1"/>
    <xf numFmtId="0" fontId="40" fillId="0" borderId="0" xfId="0" applyFont="1"/>
    <xf numFmtId="2" fontId="40" fillId="0" borderId="0" xfId="0" applyNumberFormat="1" applyFont="1" applyAlignment="1">
      <alignment horizontal="right"/>
    </xf>
    <xf numFmtId="2" fontId="40" fillId="0" borderId="0" xfId="0" applyNumberFormat="1" applyFont="1" applyAlignment="1">
      <alignment horizontal="left"/>
    </xf>
    <xf numFmtId="4" fontId="40" fillId="0" borderId="0" xfId="0" applyNumberFormat="1" applyFont="1" applyAlignment="1">
      <alignment horizontal="right"/>
    </xf>
    <xf numFmtId="0" fontId="38" fillId="0" borderId="0" xfId="0" applyFont="1"/>
    <xf numFmtId="2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right"/>
    </xf>
    <xf numFmtId="0" fontId="18" fillId="0" borderId="0" xfId="0" applyFont="1"/>
    <xf numFmtId="0" fontId="32" fillId="0" borderId="24" xfId="0" applyFont="1" applyBorder="1" applyAlignment="1">
      <alignment horizontal="right"/>
    </xf>
    <xf numFmtId="4" fontId="32" fillId="0" borderId="24" xfId="0" applyNumberFormat="1" applyFont="1" applyBorder="1" applyAlignment="1">
      <alignment horizontal="right"/>
    </xf>
    <xf numFmtId="0" fontId="32" fillId="0" borderId="34" xfId="0" applyFont="1" applyBorder="1"/>
    <xf numFmtId="0" fontId="32" fillId="0" borderId="32" xfId="0" applyFont="1" applyBorder="1" applyAlignment="1">
      <alignment horizontal="right"/>
    </xf>
    <xf numFmtId="4" fontId="32" fillId="0" borderId="32" xfId="0" applyNumberFormat="1" applyFont="1" applyBorder="1" applyAlignment="1">
      <alignment horizontal="right"/>
    </xf>
    <xf numFmtId="0" fontId="32" fillId="0" borderId="26" xfId="0" applyFont="1" applyBorder="1" applyAlignment="1">
      <alignment wrapText="1"/>
    </xf>
    <xf numFmtId="0" fontId="32" fillId="0" borderId="26" xfId="0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0" fontId="32" fillId="0" borderId="26" xfId="0" applyFont="1" applyBorder="1" applyAlignment="1">
      <alignment horizontal="left" vertical="center" wrapText="1"/>
    </xf>
    <xf numFmtId="2" fontId="32" fillId="0" borderId="26" xfId="0" applyNumberFormat="1" applyFont="1" applyBorder="1" applyAlignment="1">
      <alignment horizontal="right"/>
    </xf>
    <xf numFmtId="0" fontId="32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left" wrapText="1"/>
    </xf>
    <xf numFmtId="0" fontId="32" fillId="0" borderId="0" xfId="0" applyFont="1" applyAlignment="1">
      <alignment wrapText="1"/>
    </xf>
    <xf numFmtId="0" fontId="18" fillId="0" borderId="27" xfId="0" applyFont="1" applyBorder="1"/>
    <xf numFmtId="0" fontId="32" fillId="0" borderId="33" xfId="0" applyFont="1" applyBorder="1" applyAlignment="1">
      <alignment horizontal="left"/>
    </xf>
    <xf numFmtId="4" fontId="18" fillId="0" borderId="28" xfId="0" applyNumberFormat="1" applyFont="1" applyBorder="1"/>
    <xf numFmtId="0" fontId="3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4" fontId="32" fillId="0" borderId="0" xfId="0" applyNumberFormat="1" applyFont="1"/>
    <xf numFmtId="0" fontId="32" fillId="0" borderId="23" xfId="0" applyFont="1" applyBorder="1" applyAlignment="1">
      <alignment wrapText="1"/>
    </xf>
    <xf numFmtId="0" fontId="32" fillId="0" borderId="24" xfId="0" applyFont="1" applyBorder="1"/>
    <xf numFmtId="2" fontId="32" fillId="0" borderId="24" xfId="0" applyNumberFormat="1" applyFont="1" applyBorder="1"/>
    <xf numFmtId="0" fontId="32" fillId="0" borderId="25" xfId="0" applyFont="1" applyBorder="1" applyAlignment="1">
      <alignment wrapText="1"/>
    </xf>
    <xf numFmtId="0" fontId="32" fillId="0" borderId="26" xfId="0" applyFont="1" applyBorder="1"/>
    <xf numFmtId="2" fontId="32" fillId="0" borderId="26" xfId="0" applyNumberFormat="1" applyFont="1" applyBorder="1"/>
    <xf numFmtId="0" fontId="32" fillId="0" borderId="25" xfId="0" applyFont="1" applyBorder="1"/>
    <xf numFmtId="2" fontId="32" fillId="0" borderId="25" xfId="0" applyNumberFormat="1" applyFont="1" applyBorder="1" applyAlignment="1">
      <alignment horizontal="right"/>
    </xf>
    <xf numFmtId="2" fontId="32" fillId="0" borderId="34" xfId="0" applyNumberFormat="1" applyFont="1" applyBorder="1" applyAlignment="1">
      <alignment horizontal="right"/>
    </xf>
    <xf numFmtId="0" fontId="32" fillId="0" borderId="33" xfId="0" applyFont="1" applyBorder="1" applyAlignment="1">
      <alignment horizontal="right"/>
    </xf>
    <xf numFmtId="0" fontId="32" fillId="0" borderId="33" xfId="0" applyFont="1" applyBorder="1"/>
    <xf numFmtId="0" fontId="41" fillId="0" borderId="0" xfId="0" applyFont="1"/>
    <xf numFmtId="0" fontId="42" fillId="0" borderId="0" xfId="0" applyFont="1" applyAlignment="1">
      <alignment horizontal="center"/>
    </xf>
    <xf numFmtId="4" fontId="18" fillId="0" borderId="0" xfId="0" applyNumberFormat="1" applyFont="1"/>
    <xf numFmtId="1" fontId="32" fillId="0" borderId="26" xfId="0" applyNumberFormat="1" applyFont="1" applyBorder="1" applyAlignment="1">
      <alignment wrapText="1"/>
    </xf>
    <xf numFmtId="0" fontId="32" fillId="0" borderId="32" xfId="0" applyFont="1" applyBorder="1"/>
    <xf numFmtId="2" fontId="32" fillId="0" borderId="32" xfId="0" applyNumberFormat="1" applyFont="1" applyBorder="1"/>
    <xf numFmtId="0" fontId="42" fillId="0" borderId="33" xfId="0" applyFont="1" applyBorder="1" applyAlignment="1">
      <alignment horizontal="center"/>
    </xf>
    <xf numFmtId="0" fontId="18" fillId="0" borderId="33" xfId="0" applyFont="1" applyBorder="1"/>
    <xf numFmtId="2" fontId="18" fillId="0" borderId="33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1" fontId="32" fillId="0" borderId="26" xfId="0" applyNumberFormat="1" applyFont="1" applyBorder="1"/>
    <xf numFmtId="2" fontId="18" fillId="0" borderId="0" xfId="0" applyNumberFormat="1" applyFont="1" applyAlignment="1">
      <alignment horizontal="right"/>
    </xf>
    <xf numFmtId="0" fontId="18" fillId="0" borderId="24" xfId="0" applyFont="1" applyBorder="1"/>
    <xf numFmtId="2" fontId="32" fillId="0" borderId="24" xfId="0" applyNumberFormat="1" applyFont="1" applyBorder="1" applyAlignment="1">
      <alignment horizontal="right"/>
    </xf>
    <xf numFmtId="2" fontId="32" fillId="0" borderId="32" xfId="0" applyNumberFormat="1" applyFont="1" applyBorder="1" applyAlignment="1">
      <alignment horizontal="right"/>
    </xf>
    <xf numFmtId="2" fontId="32" fillId="0" borderId="0" xfId="0" applyNumberFormat="1" applyFont="1"/>
    <xf numFmtId="49" fontId="32" fillId="0" borderId="26" xfId="0" applyNumberFormat="1" applyFont="1" applyBorder="1" applyProtection="1">
      <protection locked="0"/>
    </xf>
    <xf numFmtId="49" fontId="18" fillId="0" borderId="26" xfId="0" applyNumberFormat="1" applyFont="1" applyBorder="1" applyProtection="1">
      <protection locked="0"/>
    </xf>
    <xf numFmtId="4" fontId="32" fillId="0" borderId="26" xfId="0" applyNumberFormat="1" applyFont="1" applyBorder="1"/>
    <xf numFmtId="0" fontId="32" fillId="0" borderId="26" xfId="0" applyFont="1" applyBorder="1" applyAlignment="1">
      <alignment horizontal="left"/>
    </xf>
    <xf numFmtId="0" fontId="18" fillId="0" borderId="32" xfId="0" applyFont="1" applyBorder="1"/>
    <xf numFmtId="0" fontId="18" fillId="0" borderId="32" xfId="0" applyFont="1" applyBorder="1" applyAlignment="1">
      <alignment horizontal="right"/>
    </xf>
    <xf numFmtId="2" fontId="18" fillId="0" borderId="32" xfId="0" applyNumberFormat="1" applyFont="1" applyBorder="1" applyAlignment="1">
      <alignment horizontal="right"/>
    </xf>
    <xf numFmtId="2" fontId="32" fillId="0" borderId="26" xfId="0" applyNumberFormat="1" applyFont="1" applyBorder="1" applyProtection="1">
      <protection locked="0"/>
    </xf>
    <xf numFmtId="0" fontId="32" fillId="0" borderId="26" xfId="0" applyFont="1" applyBorder="1" applyAlignment="1">
      <alignment vertical="top" wrapText="1"/>
    </xf>
    <xf numFmtId="0" fontId="32" fillId="0" borderId="26" xfId="0" applyFont="1" applyBorder="1" applyAlignment="1">
      <alignment horizontal="right" wrapText="1"/>
    </xf>
    <xf numFmtId="0" fontId="43" fillId="0" borderId="0" xfId="0" applyFont="1"/>
    <xf numFmtId="0" fontId="44" fillId="0" borderId="3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5" fillId="0" borderId="0" xfId="0" applyFont="1"/>
    <xf numFmtId="0" fontId="43" fillId="0" borderId="24" xfId="0" applyFont="1" applyBorder="1" applyAlignment="1">
      <alignment horizontal="right"/>
    </xf>
    <xf numFmtId="2" fontId="43" fillId="0" borderId="24" xfId="0" applyNumberFormat="1" applyFont="1" applyBorder="1" applyAlignment="1">
      <alignment horizontal="right"/>
    </xf>
    <xf numFmtId="4" fontId="43" fillId="0" borderId="24" xfId="0" applyNumberFormat="1" applyFont="1" applyBorder="1" applyAlignment="1">
      <alignment horizontal="right"/>
    </xf>
    <xf numFmtId="0" fontId="43" fillId="0" borderId="32" xfId="0" applyFont="1" applyBorder="1"/>
    <xf numFmtId="0" fontId="43" fillId="0" borderId="32" xfId="0" applyFont="1" applyBorder="1" applyAlignment="1">
      <alignment horizontal="right"/>
    </xf>
    <xf numFmtId="2" fontId="43" fillId="0" borderId="32" xfId="0" applyNumberFormat="1" applyFont="1" applyBorder="1" applyAlignment="1">
      <alignment horizontal="right"/>
    </xf>
    <xf numFmtId="4" fontId="43" fillId="0" borderId="32" xfId="0" applyNumberFormat="1" applyFont="1" applyBorder="1" applyAlignment="1">
      <alignment horizontal="right"/>
    </xf>
    <xf numFmtId="0" fontId="43" fillId="0" borderId="26" xfId="0" applyFont="1" applyBorder="1"/>
    <xf numFmtId="0" fontId="43" fillId="0" borderId="26" xfId="0" applyFont="1" applyBorder="1" applyAlignment="1">
      <alignment horizontal="right"/>
    </xf>
    <xf numFmtId="2" fontId="43" fillId="0" borderId="26" xfId="0" applyNumberFormat="1" applyFont="1" applyBorder="1" applyAlignment="1">
      <alignment horizontal="right"/>
    </xf>
    <xf numFmtId="0" fontId="24" fillId="0" borderId="0" xfId="0" applyFont="1"/>
    <xf numFmtId="2" fontId="43" fillId="0" borderId="33" xfId="0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10" fillId="0" borderId="37" xfId="0" applyFont="1" applyBorder="1"/>
    <xf numFmtId="0" fontId="10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right"/>
    </xf>
    <xf numFmtId="2" fontId="10" fillId="0" borderId="38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2" fontId="14" fillId="0" borderId="28" xfId="0" applyNumberFormat="1" applyFont="1" applyBorder="1" applyAlignment="1">
      <alignment horizontal="right"/>
    </xf>
    <xf numFmtId="4" fontId="38" fillId="0" borderId="18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center"/>
    </xf>
    <xf numFmtId="4" fontId="19" fillId="0" borderId="33" xfId="0" applyNumberFormat="1" applyFont="1" applyBorder="1" applyAlignment="1">
      <alignment vertical="top" wrapText="1"/>
    </xf>
    <xf numFmtId="166" fontId="19" fillId="0" borderId="33" xfId="0" applyNumberFormat="1" applyFont="1" applyBorder="1" applyAlignment="1">
      <alignment horizontal="right" wrapText="1"/>
    </xf>
    <xf numFmtId="4" fontId="19" fillId="0" borderId="33" xfId="0" applyNumberFormat="1" applyFont="1" applyBorder="1" applyAlignment="1">
      <alignment horizontal="right" wrapText="1"/>
    </xf>
    <xf numFmtId="4" fontId="32" fillId="0" borderId="33" xfId="0" applyNumberFormat="1" applyFont="1" applyBorder="1" applyAlignment="1">
      <alignment horizontal="right"/>
    </xf>
    <xf numFmtId="1" fontId="32" fillId="0" borderId="33" xfId="0" applyNumberFormat="1" applyFont="1" applyBorder="1" applyAlignment="1">
      <alignment wrapText="1"/>
    </xf>
    <xf numFmtId="2" fontId="32" fillId="0" borderId="33" xfId="0" applyNumberFormat="1" applyFont="1" applyBorder="1" applyAlignment="1">
      <alignment horizontal="right"/>
    </xf>
    <xf numFmtId="1" fontId="32" fillId="0" borderId="33" xfId="0" applyNumberFormat="1" applyFont="1" applyBorder="1"/>
    <xf numFmtId="0" fontId="18" fillId="0" borderId="33" xfId="0" applyFont="1" applyBorder="1" applyAlignment="1">
      <alignment horizontal="right"/>
    </xf>
    <xf numFmtId="4" fontId="18" fillId="0" borderId="33" xfId="0" applyNumberFormat="1" applyFont="1" applyBorder="1"/>
    <xf numFmtId="4" fontId="32" fillId="0" borderId="26" xfId="0" applyNumberFormat="1" applyFont="1" applyBorder="1" applyAlignment="1">
      <alignment horizontal="right" wrapText="1"/>
    </xf>
    <xf numFmtId="4" fontId="47" fillId="0" borderId="25" xfId="0" applyNumberFormat="1" applyFont="1" applyBorder="1" applyAlignment="1">
      <alignment vertical="top" wrapText="1"/>
    </xf>
    <xf numFmtId="0" fontId="19" fillId="0" borderId="26" xfId="0" applyFont="1" applyBorder="1" applyAlignment="1">
      <alignment horizontal="left" wrapText="1"/>
    </xf>
    <xf numFmtId="4" fontId="19" fillId="0" borderId="26" xfId="0" applyNumberFormat="1" applyFont="1" applyBorder="1" applyAlignment="1">
      <alignment wrapText="1"/>
    </xf>
    <xf numFmtId="4" fontId="19" fillId="0" borderId="26" xfId="0" applyNumberFormat="1" applyFont="1" applyBorder="1" applyAlignment="1">
      <alignment vertical="top" wrapText="1"/>
    </xf>
    <xf numFmtId="166" fontId="19" fillId="0" borderId="26" xfId="0" applyNumberFormat="1" applyFont="1" applyBorder="1" applyAlignment="1">
      <alignment horizontal="right" wrapText="1"/>
    </xf>
    <xf numFmtId="4" fontId="19" fillId="0" borderId="26" xfId="0" applyNumberFormat="1" applyFont="1" applyBorder="1" applyAlignment="1">
      <alignment horizontal="right" wrapText="1"/>
    </xf>
    <xf numFmtId="1" fontId="19" fillId="0" borderId="26" xfId="0" applyNumberFormat="1" applyFont="1" applyBorder="1"/>
    <xf numFmtId="1" fontId="19" fillId="0" borderId="26" xfId="0" applyNumberFormat="1" applyFont="1" applyBorder="1" applyAlignment="1">
      <alignment wrapText="1"/>
    </xf>
    <xf numFmtId="0" fontId="18" fillId="0" borderId="33" xfId="0" applyFont="1" applyBorder="1" applyAlignment="1">
      <alignment horizontal="center"/>
    </xf>
    <xf numFmtId="0" fontId="19" fillId="0" borderId="26" xfId="0" applyFont="1" applyBorder="1" applyProtection="1">
      <protection locked="0"/>
    </xf>
    <xf numFmtId="4" fontId="18" fillId="0" borderId="33" xfId="0" applyNumberFormat="1" applyFont="1" applyBorder="1" applyAlignment="1">
      <alignment horizontal="right"/>
    </xf>
    <xf numFmtId="167" fontId="19" fillId="0" borderId="24" xfId="5" applyNumberFormat="1" applyFont="1" applyFill="1" applyBorder="1" applyAlignment="1"/>
    <xf numFmtId="167" fontId="19" fillId="0" borderId="26" xfId="5" applyNumberFormat="1" applyFont="1" applyFill="1" applyBorder="1" applyAlignment="1"/>
    <xf numFmtId="4" fontId="18" fillId="0" borderId="32" xfId="0" applyNumberFormat="1" applyFont="1" applyBorder="1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33" xfId="0" applyNumberFormat="1" applyFont="1" applyBorder="1" applyAlignment="1">
      <alignment horizontal="right"/>
    </xf>
    <xf numFmtId="49" fontId="19" fillId="0" borderId="26" xfId="0" applyNumberFormat="1" applyFont="1" applyBorder="1" applyProtection="1">
      <protection locked="0"/>
    </xf>
    <xf numFmtId="0" fontId="19" fillId="0" borderId="0" xfId="0" applyFont="1" applyAlignment="1">
      <alignment wrapText="1"/>
    </xf>
    <xf numFmtId="49" fontId="19" fillId="0" borderId="26" xfId="0" applyNumberFormat="1" applyFont="1" applyBorder="1" applyAlignment="1" applyProtection="1">
      <alignment wrapText="1"/>
      <protection locked="0"/>
    </xf>
    <xf numFmtId="49" fontId="17" fillId="0" borderId="26" xfId="0" applyNumberFormat="1" applyFont="1" applyBorder="1" applyProtection="1">
      <protection locked="0"/>
    </xf>
    <xf numFmtId="2" fontId="19" fillId="0" borderId="24" xfId="0" applyNumberFormat="1" applyFont="1" applyBorder="1" applyAlignment="1">
      <alignment horizontal="right"/>
    </xf>
    <xf numFmtId="0" fontId="44" fillId="0" borderId="0" xfId="0" applyFont="1" applyAlignment="1">
      <alignment horizontal="center"/>
    </xf>
    <xf numFmtId="4" fontId="43" fillId="0" borderId="26" xfId="0" applyNumberFormat="1" applyFont="1" applyBorder="1"/>
    <xf numFmtId="4" fontId="43" fillId="0" borderId="32" xfId="0" applyNumberFormat="1" applyFont="1" applyBorder="1"/>
    <xf numFmtId="4" fontId="24" fillId="0" borderId="33" xfId="0" applyNumberFormat="1" applyFont="1" applyBorder="1"/>
    <xf numFmtId="2" fontId="7" fillId="0" borderId="0" xfId="0" applyNumberFormat="1" applyFont="1" applyAlignment="1">
      <alignment horizontal="right"/>
    </xf>
    <xf numFmtId="2" fontId="0" fillId="0" borderId="0" xfId="0" applyNumberFormat="1"/>
    <xf numFmtId="2" fontId="23" fillId="0" borderId="24" xfId="0" applyNumberFormat="1" applyFont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1" fontId="19" fillId="0" borderId="24" xfId="0" applyNumberFormat="1" applyFont="1" applyBorder="1"/>
    <xf numFmtId="4" fontId="19" fillId="0" borderId="0" xfId="0" applyNumberFormat="1" applyFont="1" applyAlignment="1">
      <alignment horizontal="right"/>
    </xf>
    <xf numFmtId="4" fontId="23" fillId="0" borderId="32" xfId="0" applyNumberFormat="1" applyFont="1" applyBorder="1"/>
    <xf numFmtId="0" fontId="23" fillId="0" borderId="26" xfId="0" applyFont="1" applyBorder="1" applyAlignment="1">
      <alignment horizontal="left"/>
    </xf>
    <xf numFmtId="2" fontId="23" fillId="0" borderId="26" xfId="0" applyNumberFormat="1" applyFont="1" applyBorder="1"/>
    <xf numFmtId="4" fontId="23" fillId="0" borderId="26" xfId="0" applyNumberFormat="1" applyFont="1" applyBorder="1"/>
    <xf numFmtId="0" fontId="18" fillId="0" borderId="0" xfId="0" applyFont="1" applyAlignment="1">
      <alignment horizontal="center"/>
    </xf>
    <xf numFmtId="0" fontId="17" fillId="0" borderId="32" xfId="0" applyFont="1" applyBorder="1"/>
    <xf numFmtId="0" fontId="17" fillId="0" borderId="32" xfId="0" applyFont="1" applyBorder="1" applyAlignment="1">
      <alignment horizontal="right"/>
    </xf>
    <xf numFmtId="2" fontId="17" fillId="0" borderId="32" xfId="0" applyNumberFormat="1" applyFont="1" applyBorder="1" applyAlignment="1">
      <alignment horizontal="right"/>
    </xf>
    <xf numFmtId="4" fontId="17" fillId="0" borderId="32" xfId="0" applyNumberFormat="1" applyFont="1" applyBorder="1" applyAlignment="1">
      <alignment horizontal="right"/>
    </xf>
    <xf numFmtId="2" fontId="23" fillId="0" borderId="33" xfId="0" applyNumberFormat="1" applyFont="1" applyBorder="1" applyAlignment="1">
      <alignment horizontal="right"/>
    </xf>
    <xf numFmtId="4" fontId="27" fillId="0" borderId="33" xfId="0" applyNumberFormat="1" applyFont="1" applyBorder="1"/>
    <xf numFmtId="0" fontId="10" fillId="0" borderId="0" xfId="0" applyFont="1" applyAlignment="1">
      <alignment horizontal="left" vertical="top" wrapText="1"/>
    </xf>
    <xf numFmtId="0" fontId="0" fillId="0" borderId="0" xfId="0"/>
    <xf numFmtId="0" fontId="2" fillId="0" borderId="0" xfId="2" applyAlignment="1">
      <alignment vertical="top"/>
    </xf>
    <xf numFmtId="0" fontId="4" fillId="0" borderId="0" xfId="2" applyFont="1" applyAlignment="1">
      <alignment horizontal="center" vertical="top" wrapText="1"/>
    </xf>
    <xf numFmtId="4" fontId="19" fillId="0" borderId="24" xfId="0" applyNumberFormat="1" applyFont="1" applyBorder="1" applyAlignment="1">
      <alignment horizontal="right" wrapText="1"/>
    </xf>
    <xf numFmtId="4" fontId="19" fillId="0" borderId="32" xfId="0" applyNumberFormat="1" applyFont="1" applyBorder="1" applyAlignment="1">
      <alignment horizontal="right" wrapText="1"/>
    </xf>
    <xf numFmtId="4" fontId="5" fillId="0" borderId="8" xfId="2" applyNumberFormat="1" applyFont="1" applyBorder="1"/>
    <xf numFmtId="4" fontId="2" fillId="0" borderId="8" xfId="2" applyNumberFormat="1" applyBorder="1"/>
    <xf numFmtId="0" fontId="10" fillId="0" borderId="0" xfId="0" applyFont="1" applyAlignment="1">
      <alignment horizontal="left" vertical="top" wrapText="1"/>
    </xf>
    <xf numFmtId="0" fontId="0" fillId="0" borderId="0" xfId="0"/>
    <xf numFmtId="0" fontId="17" fillId="0" borderId="27" xfId="3" applyFont="1" applyBorder="1" applyAlignment="1">
      <alignment horizontal="left" wrapText="1"/>
    </xf>
    <xf numFmtId="0" fontId="0" fillId="0" borderId="17" xfId="0" applyBorder="1"/>
    <xf numFmtId="0" fontId="0" fillId="0" borderId="28" xfId="0" applyBorder="1"/>
    <xf numFmtId="0" fontId="21" fillId="0" borderId="17" xfId="0" applyFont="1" applyBorder="1"/>
    <xf numFmtId="0" fontId="21" fillId="0" borderId="28" xfId="0" applyFont="1" applyBorder="1"/>
  </cellXfs>
  <cellStyles count="6">
    <cellStyle name="Měna" xfId="1" builtinId="4"/>
    <cellStyle name="měny 2" xfId="5" xr:uid="{2F7E4928-E98E-4590-B4A1-26BFB7C21650}"/>
    <cellStyle name="Normální" xfId="0" builtinId="0"/>
    <cellStyle name="normální 2" xfId="3" xr:uid="{DEEF0C62-4F57-48A2-A85D-CE78DE535AE3}"/>
    <cellStyle name="Normální 3" xfId="2" xr:uid="{131514AC-7B3D-41D7-8AC4-81370F2C968B}"/>
    <cellStyle name="normální_List1" xfId="4" xr:uid="{6F312982-FF07-4BF8-AD1B-93E188EA2A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1F8E-EF3F-4B38-89E8-7C57B95CE808}">
  <dimension ref="A1:D38"/>
  <sheetViews>
    <sheetView tabSelected="1" workbookViewId="0">
      <selection activeCell="C32" sqref="C32"/>
    </sheetView>
  </sheetViews>
  <sheetFormatPr defaultRowHeight="13.5" x14ac:dyDescent="0.3"/>
  <cols>
    <col min="1" max="1" width="31.28515625" style="4" customWidth="1"/>
    <col min="2" max="2" width="57.5703125" style="4" customWidth="1"/>
    <col min="3" max="16384" width="9.140625" style="4"/>
  </cols>
  <sheetData>
    <row r="1" spans="1:4" ht="14.25" x14ac:dyDescent="0.3">
      <c r="A1" s="1"/>
      <c r="B1" s="2" t="s">
        <v>0</v>
      </c>
      <c r="C1" s="3"/>
      <c r="D1" s="3"/>
    </row>
    <row r="2" spans="1:4" ht="14.25" x14ac:dyDescent="0.3">
      <c r="A2" s="3"/>
      <c r="B2" s="3"/>
      <c r="C2" s="3"/>
      <c r="D2" s="3"/>
    </row>
    <row r="5" spans="1:4" ht="31.5" x14ac:dyDescent="0.3">
      <c r="A5" s="394" t="s">
        <v>1</v>
      </c>
      <c r="B5" s="395" t="s">
        <v>21</v>
      </c>
      <c r="C5" s="3"/>
      <c r="D5" s="3"/>
    </row>
    <row r="7" spans="1:4" ht="14.25" thickBot="1" x14ac:dyDescent="0.35"/>
    <row r="8" spans="1:4" ht="15" thickBot="1" x14ac:dyDescent="0.35">
      <c r="A8" s="5"/>
      <c r="B8" s="6" t="s">
        <v>2</v>
      </c>
      <c r="C8" s="3"/>
      <c r="D8" s="3"/>
    </row>
    <row r="9" spans="1:4" ht="14.25" x14ac:dyDescent="0.3">
      <c r="A9" s="7" t="s">
        <v>3</v>
      </c>
      <c r="B9" s="8"/>
      <c r="C9" s="3"/>
      <c r="D9" s="3"/>
    </row>
    <row r="10" spans="1:4" ht="14.25" x14ac:dyDescent="0.3">
      <c r="A10" s="9" t="s">
        <v>4</v>
      </c>
      <c r="B10" s="10"/>
      <c r="C10" s="3"/>
      <c r="D10" s="3"/>
    </row>
    <row r="11" spans="1:4" ht="14.25" x14ac:dyDescent="0.3">
      <c r="A11" s="11" t="s">
        <v>5</v>
      </c>
      <c r="B11" s="10"/>
      <c r="C11" s="3"/>
      <c r="D11" s="3"/>
    </row>
    <row r="12" spans="1:4" ht="14.25" x14ac:dyDescent="0.3">
      <c r="A12" s="11" t="s">
        <v>6</v>
      </c>
      <c r="B12" s="10"/>
      <c r="C12" s="3"/>
      <c r="D12" s="3"/>
    </row>
    <row r="13" spans="1:4" ht="14.25" x14ac:dyDescent="0.3">
      <c r="A13" s="11" t="s">
        <v>7</v>
      </c>
      <c r="B13" s="10"/>
      <c r="C13" s="3"/>
      <c r="D13" s="3"/>
    </row>
    <row r="14" spans="1:4" ht="14.25" x14ac:dyDescent="0.3">
      <c r="A14" s="11" t="s">
        <v>8</v>
      </c>
      <c r="B14" s="10"/>
      <c r="C14" s="3"/>
      <c r="D14" s="3"/>
    </row>
    <row r="15" spans="1:4" ht="14.25" x14ac:dyDescent="0.3">
      <c r="A15" s="11" t="s">
        <v>9</v>
      </c>
      <c r="B15" s="11"/>
      <c r="C15" s="3"/>
      <c r="D15" s="3"/>
    </row>
    <row r="16" spans="1:4" ht="14.25" x14ac:dyDescent="0.3">
      <c r="A16" s="11" t="s">
        <v>10</v>
      </c>
      <c r="B16" s="11"/>
      <c r="C16" s="3"/>
      <c r="D16" s="3"/>
    </row>
    <row r="17" spans="1:4" ht="15" thickBot="1" x14ac:dyDescent="0.35">
      <c r="A17" s="3"/>
      <c r="B17" s="3"/>
      <c r="C17" s="3"/>
      <c r="D17" s="3"/>
    </row>
    <row r="18" spans="1:4" ht="15" thickBot="1" x14ac:dyDescent="0.35">
      <c r="A18" s="5"/>
      <c r="B18" s="6" t="s">
        <v>11</v>
      </c>
      <c r="C18" s="3"/>
      <c r="D18" s="3"/>
    </row>
    <row r="19" spans="1:4" ht="14.25" x14ac:dyDescent="0.3">
      <c r="A19" s="7" t="s">
        <v>12</v>
      </c>
      <c r="B19" s="8"/>
      <c r="C19" s="3"/>
      <c r="D19" s="3"/>
    </row>
    <row r="20" spans="1:4" ht="14.25" x14ac:dyDescent="0.3">
      <c r="A20" s="11" t="s">
        <v>13</v>
      </c>
      <c r="B20" s="10"/>
      <c r="C20" s="3"/>
      <c r="D20" s="3"/>
    </row>
    <row r="21" spans="1:4" ht="14.25" x14ac:dyDescent="0.3">
      <c r="A21" s="11" t="s">
        <v>14</v>
      </c>
      <c r="B21" s="10"/>
      <c r="C21" s="3"/>
      <c r="D21" s="3"/>
    </row>
    <row r="22" spans="1:4" ht="14.25" x14ac:dyDescent="0.3">
      <c r="A22" s="11" t="s">
        <v>9</v>
      </c>
      <c r="B22" s="10"/>
      <c r="C22" s="3"/>
      <c r="D22" s="3"/>
    </row>
    <row r="23" spans="1:4" ht="14.25" x14ac:dyDescent="0.3">
      <c r="A23" s="11" t="s">
        <v>15</v>
      </c>
      <c r="B23" s="10"/>
      <c r="C23" s="3"/>
      <c r="D23" s="3"/>
    </row>
    <row r="24" spans="1:4" ht="14.25" x14ac:dyDescent="0.3">
      <c r="A24" s="11" t="s">
        <v>10</v>
      </c>
      <c r="B24" s="10"/>
      <c r="C24" s="3"/>
      <c r="D24" s="3"/>
    </row>
    <row r="25" spans="1:4" ht="15" thickBot="1" x14ac:dyDescent="0.35">
      <c r="A25" s="3"/>
      <c r="B25" s="3"/>
      <c r="C25" s="3"/>
      <c r="D25" s="3"/>
    </row>
    <row r="26" spans="1:4" ht="15" thickBot="1" x14ac:dyDescent="0.35">
      <c r="A26" s="5"/>
      <c r="B26" s="6" t="s">
        <v>16</v>
      </c>
      <c r="C26" s="3"/>
      <c r="D26" s="3"/>
    </row>
    <row r="27" spans="1:4" ht="14.25" x14ac:dyDescent="0.3">
      <c r="A27" s="12" t="s">
        <v>17</v>
      </c>
      <c r="B27" s="398">
        <f>SLP!F16</f>
        <v>0</v>
      </c>
      <c r="C27" s="3"/>
      <c r="D27" s="3"/>
    </row>
    <row r="28" spans="1:4" ht="14.25" x14ac:dyDescent="0.3">
      <c r="A28" s="11" t="s">
        <v>484</v>
      </c>
      <c r="B28" s="399">
        <f>B27*0.21</f>
        <v>0</v>
      </c>
      <c r="C28" s="3"/>
      <c r="D28" s="3"/>
    </row>
    <row r="29" spans="1:4" ht="14.25" x14ac:dyDescent="0.3">
      <c r="A29" s="11" t="s">
        <v>18</v>
      </c>
      <c r="B29" s="399">
        <f>B27+B28</f>
        <v>0</v>
      </c>
      <c r="C29" s="3"/>
      <c r="D29" s="3"/>
    </row>
    <row r="30" spans="1:4" ht="14.25" x14ac:dyDescent="0.3">
      <c r="A30" s="3"/>
      <c r="B30" s="3"/>
      <c r="C30" s="3"/>
      <c r="D30" s="3"/>
    </row>
    <row r="31" spans="1:4" ht="14.25" x14ac:dyDescent="0.3">
      <c r="A31" s="3"/>
      <c r="B31" s="13"/>
      <c r="C31" s="3"/>
      <c r="D31" s="3"/>
    </row>
    <row r="34" spans="1:2" ht="14.25" x14ac:dyDescent="0.3">
      <c r="A34" s="1"/>
      <c r="B34" s="3"/>
    </row>
    <row r="35" spans="1:2" ht="14.25" x14ac:dyDescent="0.3">
      <c r="A35" s="13" t="s">
        <v>19</v>
      </c>
      <c r="B35" s="3"/>
    </row>
    <row r="37" spans="1:2" ht="14.25" x14ac:dyDescent="0.3">
      <c r="A37" s="3"/>
      <c r="B37" s="1"/>
    </row>
    <row r="38" spans="1:2" ht="14.25" x14ac:dyDescent="0.3">
      <c r="A38" s="3"/>
      <c r="B38" s="13" t="s">
        <v>20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A865-25F6-423C-9D52-1BE5B46CA920}">
  <dimension ref="A1:H30"/>
  <sheetViews>
    <sheetView workbookViewId="0">
      <selection activeCell="F18" sqref="F18"/>
    </sheetView>
  </sheetViews>
  <sheetFormatPr defaultRowHeight="15" x14ac:dyDescent="0.25"/>
  <cols>
    <col min="1" max="1" width="0.5703125" style="14" customWidth="1"/>
    <col min="2" max="2" width="52.28515625" customWidth="1"/>
    <col min="3" max="3" width="4.28515625" style="23" customWidth="1"/>
    <col min="4" max="4" width="4.85546875" style="23" customWidth="1"/>
    <col min="5" max="5" width="10.5703125" style="23" customWidth="1"/>
    <col min="6" max="6" width="14.85546875" customWidth="1"/>
    <col min="7" max="7" width="8.140625" customWidth="1"/>
    <col min="8" max="8" width="16.7109375" customWidth="1"/>
  </cols>
  <sheetData>
    <row r="1" spans="1:8" s="17" customFormat="1" ht="12.75" x14ac:dyDescent="0.2">
      <c r="A1" s="14"/>
      <c r="B1" s="15" t="s">
        <v>531</v>
      </c>
      <c r="C1" s="16"/>
      <c r="D1" s="16"/>
      <c r="E1" s="16"/>
    </row>
    <row r="2" spans="1:8" s="17" customFormat="1" ht="14.25" customHeight="1" x14ac:dyDescent="0.2">
      <c r="A2" s="14"/>
      <c r="B2" s="15"/>
      <c r="C2" s="16"/>
      <c r="D2" s="16"/>
      <c r="E2" s="16"/>
    </row>
    <row r="3" spans="1:8" s="19" customFormat="1" ht="6.6" customHeight="1" x14ac:dyDescent="0.2">
      <c r="A3" s="14"/>
      <c r="B3" s="17"/>
      <c r="C3" s="18"/>
      <c r="D3" s="18"/>
      <c r="E3" s="18"/>
    </row>
    <row r="4" spans="1:8" s="21" customFormat="1" ht="36" customHeight="1" x14ac:dyDescent="0.25">
      <c r="A4" s="20"/>
      <c r="B4" s="400" t="s">
        <v>33</v>
      </c>
      <c r="C4" s="401"/>
      <c r="D4" s="401"/>
      <c r="E4" s="401"/>
    </row>
    <row r="5" spans="1:8" s="21" customFormat="1" ht="18" customHeight="1" x14ac:dyDescent="0.25">
      <c r="A5" s="20"/>
      <c r="B5" s="22"/>
      <c r="C5" s="23"/>
      <c r="D5"/>
      <c r="E5"/>
    </row>
    <row r="6" spans="1:8" s="21" customFormat="1" ht="18" customHeight="1" x14ac:dyDescent="0.25">
      <c r="A6" s="20"/>
      <c r="B6" s="22" t="s">
        <v>22</v>
      </c>
      <c r="C6" s="23"/>
      <c r="D6"/>
      <c r="E6"/>
    </row>
    <row r="7" spans="1:8" s="19" customFormat="1" ht="18" customHeight="1" x14ac:dyDescent="0.25">
      <c r="A7" s="14"/>
      <c r="B7" s="24"/>
      <c r="C7" s="18"/>
      <c r="D7" s="18"/>
      <c r="E7" s="18"/>
    </row>
    <row r="8" spans="1:8" s="19" customFormat="1" ht="18" customHeight="1" thickBot="1" x14ac:dyDescent="0.3">
      <c r="A8" s="14"/>
      <c r="B8" s="24"/>
      <c r="C8" s="18"/>
      <c r="D8" s="18"/>
      <c r="E8" s="18"/>
    </row>
    <row r="9" spans="1:8" s="19" customFormat="1" ht="17.25" thickTop="1" thickBot="1" x14ac:dyDescent="0.3">
      <c r="A9" s="14"/>
      <c r="B9" s="25" t="s">
        <v>23</v>
      </c>
      <c r="C9" s="18"/>
      <c r="D9" s="18"/>
      <c r="E9" s="18"/>
    </row>
    <row r="10" spans="1:8" s="19" customFormat="1" ht="17.25" customHeight="1" thickTop="1" thickBot="1" x14ac:dyDescent="0.3">
      <c r="A10" s="14"/>
      <c r="B10" s="24"/>
      <c r="C10" s="18"/>
      <c r="D10" s="18"/>
      <c r="E10" s="18"/>
    </row>
    <row r="11" spans="1:8" s="26" customFormat="1" ht="18" customHeight="1" thickBot="1" x14ac:dyDescent="0.3">
      <c r="B11" s="27" t="s">
        <v>24</v>
      </c>
      <c r="C11" s="28"/>
      <c r="D11" s="28"/>
      <c r="E11" s="28"/>
      <c r="F11" s="29" t="s">
        <v>25</v>
      </c>
      <c r="G11" s="30"/>
    </row>
    <row r="12" spans="1:8" s="30" customFormat="1" x14ac:dyDescent="0.2">
      <c r="B12" s="31" t="s">
        <v>26</v>
      </c>
      <c r="C12" s="32"/>
      <c r="D12" s="33"/>
      <c r="E12" s="33"/>
      <c r="F12" s="34">
        <f>'SKR-CCTV'!F26</f>
        <v>0</v>
      </c>
      <c r="H12" s="35"/>
    </row>
    <row r="13" spans="1:8" s="30" customFormat="1" x14ac:dyDescent="0.2">
      <c r="B13" s="36" t="s">
        <v>27</v>
      </c>
      <c r="C13" s="37"/>
      <c r="D13" s="38"/>
      <c r="E13" s="38"/>
      <c r="F13" s="39">
        <f>EPS!F22</f>
        <v>0</v>
      </c>
    </row>
    <row r="14" spans="1:8" s="30" customFormat="1" x14ac:dyDescent="0.2">
      <c r="B14" s="31" t="s">
        <v>28</v>
      </c>
      <c r="C14" s="32"/>
      <c r="D14" s="33"/>
      <c r="E14" s="33"/>
      <c r="F14" s="40">
        <f>ER!F23</f>
        <v>0</v>
      </c>
    </row>
    <row r="15" spans="1:8" s="30" customFormat="1" ht="15.75" thickBot="1" x14ac:dyDescent="0.25">
      <c r="B15" s="36" t="s">
        <v>29</v>
      </c>
      <c r="C15" s="37"/>
      <c r="D15" s="38"/>
      <c r="E15" s="38"/>
      <c r="F15" s="39">
        <f>EZS!F19</f>
        <v>0</v>
      </c>
    </row>
    <row r="16" spans="1:8" s="41" customFormat="1" ht="18" customHeight="1" thickBot="1" x14ac:dyDescent="0.3">
      <c r="B16" s="27" t="s">
        <v>30</v>
      </c>
      <c r="C16" s="42"/>
      <c r="D16" s="42"/>
      <c r="E16" s="42"/>
      <c r="F16" s="43">
        <f>SUM(F12:F15)</f>
        <v>0</v>
      </c>
      <c r="G16" s="44"/>
    </row>
    <row r="17" spans="2:7" s="41" customFormat="1" ht="21" customHeight="1" x14ac:dyDescent="0.25">
      <c r="C17" s="45"/>
      <c r="D17" s="45"/>
      <c r="E17" s="45"/>
      <c r="F17" s="45"/>
      <c r="G17" s="44"/>
    </row>
    <row r="18" spans="2:7" s="41" customFormat="1" ht="21" customHeight="1" x14ac:dyDescent="0.25">
      <c r="C18" s="45"/>
      <c r="D18" s="45"/>
      <c r="E18" s="45"/>
      <c r="F18" s="45"/>
      <c r="G18" s="44"/>
    </row>
    <row r="19" spans="2:7" s="41" customFormat="1" ht="21" customHeight="1" x14ac:dyDescent="0.25">
      <c r="C19" s="45"/>
      <c r="D19" s="45"/>
      <c r="E19" s="45"/>
      <c r="F19" s="45"/>
      <c r="G19" s="44"/>
    </row>
    <row r="20" spans="2:7" s="41" customFormat="1" ht="21" customHeight="1" x14ac:dyDescent="0.25">
      <c r="B20" s="41" t="s">
        <v>31</v>
      </c>
      <c r="C20" s="46"/>
      <c r="D20" s="45"/>
      <c r="E20" s="45"/>
      <c r="F20" s="45"/>
      <c r="G20" s="44"/>
    </row>
    <row r="21" spans="2:7" s="41" customFormat="1" ht="21" customHeight="1" x14ac:dyDescent="0.25">
      <c r="B21" s="41" t="s">
        <v>32</v>
      </c>
      <c r="C21" s="46"/>
      <c r="D21" s="45"/>
      <c r="E21" s="45"/>
      <c r="F21" s="45"/>
      <c r="G21" s="44"/>
    </row>
    <row r="22" spans="2:7" s="41" customFormat="1" ht="21" customHeight="1" x14ac:dyDescent="0.25">
      <c r="C22" s="45"/>
      <c r="D22" s="45"/>
      <c r="E22" s="45"/>
      <c r="F22" s="45"/>
      <c r="G22" s="44"/>
    </row>
    <row r="23" spans="2:7" s="41" customFormat="1" ht="21" customHeight="1" x14ac:dyDescent="0.25">
      <c r="C23" s="45"/>
      <c r="D23" s="45"/>
      <c r="E23" s="45"/>
      <c r="F23" s="45"/>
      <c r="G23" s="44"/>
    </row>
    <row r="24" spans="2:7" s="41" customFormat="1" ht="21" customHeight="1" x14ac:dyDescent="0.25">
      <c r="C24" s="45"/>
      <c r="D24" s="45"/>
      <c r="E24" s="45"/>
      <c r="F24" s="45"/>
      <c r="G24" s="44"/>
    </row>
    <row r="25" spans="2:7" s="41" customFormat="1" ht="21" customHeight="1" x14ac:dyDescent="0.25">
      <c r="C25" s="45"/>
      <c r="D25" s="45"/>
      <c r="E25" s="45"/>
      <c r="F25" s="45"/>
      <c r="G25" s="44"/>
    </row>
    <row r="26" spans="2:7" s="41" customFormat="1" ht="21" customHeight="1" x14ac:dyDescent="0.25">
      <c r="C26" s="45"/>
      <c r="D26" s="45"/>
      <c r="E26" s="45"/>
      <c r="F26" s="45"/>
      <c r="G26" s="44"/>
    </row>
    <row r="27" spans="2:7" s="41" customFormat="1" ht="21" customHeight="1" x14ac:dyDescent="0.25">
      <c r="C27" s="45"/>
      <c r="D27" s="45"/>
      <c r="E27" s="45"/>
      <c r="F27" s="45"/>
      <c r="G27" s="44"/>
    </row>
    <row r="28" spans="2:7" s="41" customFormat="1" ht="21" customHeight="1" x14ac:dyDescent="0.25">
      <c r="C28" s="45"/>
      <c r="D28" s="45"/>
      <c r="E28" s="45"/>
      <c r="F28" s="45"/>
      <c r="G28" s="44"/>
    </row>
    <row r="29" spans="2:7" s="41" customFormat="1" ht="21" customHeight="1" x14ac:dyDescent="0.25">
      <c r="C29" s="45"/>
      <c r="D29" s="45"/>
      <c r="E29" s="45"/>
      <c r="F29" s="45"/>
      <c r="G29" s="44"/>
    </row>
    <row r="30" spans="2:7" s="41" customFormat="1" ht="21" customHeight="1" x14ac:dyDescent="0.25">
      <c r="C30" s="45"/>
      <c r="D30" s="45"/>
      <c r="E30" s="45"/>
      <c r="F30" s="45"/>
      <c r="G30" s="44"/>
    </row>
  </sheetData>
  <mergeCells count="1">
    <mergeCell ref="B4:E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E76E-8507-4465-9887-787948831B86}">
  <dimension ref="A1:FX465"/>
  <sheetViews>
    <sheetView workbookViewId="0">
      <selection activeCell="B2" sqref="B2"/>
    </sheetView>
  </sheetViews>
  <sheetFormatPr defaultRowHeight="15" x14ac:dyDescent="0.25"/>
  <cols>
    <col min="1" max="1" width="0.5703125" style="14" customWidth="1"/>
    <col min="2" max="2" width="52.28515625" style="393" customWidth="1"/>
    <col min="3" max="3" width="4.28515625" style="23" customWidth="1"/>
    <col min="4" max="4" width="4.85546875" style="23" customWidth="1"/>
    <col min="5" max="5" width="10.5703125" style="23" customWidth="1"/>
    <col min="6" max="6" width="14.85546875" style="393" customWidth="1"/>
    <col min="7" max="7" width="8.140625" style="393" customWidth="1"/>
    <col min="8" max="16384" width="9.140625" style="393"/>
  </cols>
  <sheetData>
    <row r="1" spans="1:7" s="17" customFormat="1" ht="12.75" x14ac:dyDescent="0.2">
      <c r="A1" s="14"/>
      <c r="B1" s="15" t="s">
        <v>531</v>
      </c>
      <c r="C1" s="16"/>
      <c r="D1" s="16"/>
      <c r="E1" s="16"/>
    </row>
    <row r="2" spans="1:7" s="17" customFormat="1" ht="14.25" customHeight="1" x14ac:dyDescent="0.2">
      <c r="A2" s="14"/>
      <c r="B2" s="15"/>
      <c r="C2" s="16"/>
      <c r="D2" s="16"/>
      <c r="E2" s="16"/>
    </row>
    <row r="3" spans="1:7" s="19" customFormat="1" ht="6.6" customHeight="1" x14ac:dyDescent="0.2">
      <c r="A3" s="14"/>
      <c r="B3" s="17"/>
      <c r="C3" s="18"/>
      <c r="D3" s="18"/>
      <c r="E3" s="18"/>
    </row>
    <row r="4" spans="1:7" s="21" customFormat="1" ht="35.450000000000003" customHeight="1" x14ac:dyDescent="0.25">
      <c r="A4" s="20"/>
      <c r="B4" s="400" t="s">
        <v>485</v>
      </c>
      <c r="C4" s="401"/>
      <c r="D4" s="401"/>
      <c r="E4" s="401"/>
    </row>
    <row r="5" spans="1:7" s="21" customFormat="1" ht="18" customHeight="1" x14ac:dyDescent="0.25">
      <c r="A5" s="20"/>
      <c r="B5" s="392"/>
      <c r="C5" s="23"/>
      <c r="D5" s="393"/>
      <c r="E5" s="393"/>
    </row>
    <row r="6" spans="1:7" s="21" customFormat="1" ht="18" customHeight="1" x14ac:dyDescent="0.25">
      <c r="A6" s="20"/>
      <c r="B6" s="392" t="s">
        <v>486</v>
      </c>
      <c r="C6" s="23"/>
      <c r="D6" s="393"/>
      <c r="E6" s="393"/>
    </row>
    <row r="7" spans="1:7" s="19" customFormat="1" ht="18" customHeight="1" x14ac:dyDescent="0.25">
      <c r="A7" s="14"/>
      <c r="B7" s="24" t="s">
        <v>35</v>
      </c>
      <c r="C7" s="18"/>
      <c r="D7" s="18"/>
      <c r="E7" s="18"/>
    </row>
    <row r="8" spans="1:7" s="19" customFormat="1" ht="18" customHeight="1" thickBot="1" x14ac:dyDescent="0.3">
      <c r="A8" s="14"/>
      <c r="B8" s="24"/>
      <c r="C8" s="18"/>
      <c r="D8" s="18"/>
      <c r="E8" s="18"/>
    </row>
    <row r="9" spans="1:7" s="19" customFormat="1" ht="17.25" thickTop="1" thickBot="1" x14ac:dyDescent="0.3">
      <c r="A9" s="14"/>
      <c r="B9" s="25" t="s">
        <v>36</v>
      </c>
      <c r="C9" s="18"/>
      <c r="D9" s="18"/>
      <c r="E9" s="18"/>
    </row>
    <row r="10" spans="1:7" s="19" customFormat="1" ht="17.25" customHeight="1" thickTop="1" thickBot="1" x14ac:dyDescent="0.3">
      <c r="A10" s="14"/>
      <c r="B10" s="24"/>
      <c r="C10" s="18"/>
      <c r="D10" s="18"/>
      <c r="E10" s="18"/>
    </row>
    <row r="11" spans="1:7" s="26" customFormat="1" ht="18" customHeight="1" thickBot="1" x14ac:dyDescent="0.3">
      <c r="B11" s="27" t="s">
        <v>24</v>
      </c>
      <c r="C11" s="28"/>
      <c r="D11" s="28"/>
      <c r="E11" s="28"/>
      <c r="F11" s="29" t="s">
        <v>25</v>
      </c>
      <c r="G11" s="30"/>
    </row>
    <row r="12" spans="1:7" s="30" customFormat="1" x14ac:dyDescent="0.2">
      <c r="B12" s="31" t="s">
        <v>37</v>
      </c>
      <c r="C12" s="32"/>
      <c r="D12" s="33"/>
      <c r="E12" s="33"/>
      <c r="F12" s="40">
        <f>F67</f>
        <v>0</v>
      </c>
    </row>
    <row r="13" spans="1:7" s="30" customFormat="1" x14ac:dyDescent="0.2">
      <c r="B13" s="36" t="s">
        <v>38</v>
      </c>
      <c r="C13" s="37"/>
      <c r="D13" s="38"/>
      <c r="E13" s="38"/>
      <c r="F13" s="39">
        <f>F80</f>
        <v>0</v>
      </c>
    </row>
    <row r="14" spans="1:7" s="30" customFormat="1" x14ac:dyDescent="0.2">
      <c r="B14" s="31" t="s">
        <v>39</v>
      </c>
      <c r="C14" s="32"/>
      <c r="D14" s="33"/>
      <c r="E14" s="33"/>
      <c r="F14" s="40">
        <f>F95</f>
        <v>0</v>
      </c>
    </row>
    <row r="15" spans="1:7" s="30" customFormat="1" x14ac:dyDescent="0.2">
      <c r="B15" s="36" t="s">
        <v>40</v>
      </c>
      <c r="C15" s="37"/>
      <c r="D15" s="38"/>
      <c r="E15" s="38"/>
      <c r="F15" s="39">
        <f>F105</f>
        <v>0</v>
      </c>
    </row>
    <row r="16" spans="1:7" s="30" customFormat="1" x14ac:dyDescent="0.2">
      <c r="B16" s="36" t="s">
        <v>41</v>
      </c>
      <c r="C16" s="38"/>
      <c r="D16" s="38"/>
      <c r="E16" s="38"/>
      <c r="F16" s="39">
        <f>F140</f>
        <v>0</v>
      </c>
    </row>
    <row r="17" spans="2:7" s="30" customFormat="1" x14ac:dyDescent="0.2">
      <c r="B17" s="36" t="s">
        <v>42</v>
      </c>
      <c r="C17" s="38"/>
      <c r="D17" s="38"/>
      <c r="E17" s="38"/>
      <c r="F17" s="39">
        <f>F161</f>
        <v>0</v>
      </c>
    </row>
    <row r="18" spans="2:7" s="30" customFormat="1" x14ac:dyDescent="0.2">
      <c r="B18" s="36" t="s">
        <v>43</v>
      </c>
      <c r="C18" s="37"/>
      <c r="D18" s="38"/>
      <c r="E18" s="47"/>
      <c r="F18" s="39">
        <f>F185</f>
        <v>0</v>
      </c>
    </row>
    <row r="19" spans="2:7" s="30" customFormat="1" x14ac:dyDescent="0.2">
      <c r="B19" s="36" t="s">
        <v>44</v>
      </c>
      <c r="C19" s="37"/>
      <c r="D19" s="38"/>
      <c r="E19" s="47"/>
      <c r="F19" s="39">
        <f>F196</f>
        <v>0</v>
      </c>
    </row>
    <row r="20" spans="2:7" s="30" customFormat="1" x14ac:dyDescent="0.2">
      <c r="B20" s="36" t="s">
        <v>45</v>
      </c>
      <c r="C20" s="38"/>
      <c r="D20" s="38"/>
      <c r="E20" s="38"/>
      <c r="F20" s="39">
        <f>F206</f>
        <v>0</v>
      </c>
    </row>
    <row r="21" spans="2:7" s="30" customFormat="1" x14ac:dyDescent="0.2">
      <c r="B21" s="48" t="s">
        <v>46</v>
      </c>
      <c r="C21" s="49"/>
      <c r="D21" s="49"/>
      <c r="E21" s="49"/>
      <c r="F21" s="50">
        <f>F246</f>
        <v>0</v>
      </c>
    </row>
    <row r="22" spans="2:7" s="30" customFormat="1" x14ac:dyDescent="0.2">
      <c r="B22" s="48" t="s">
        <v>47</v>
      </c>
      <c r="C22" s="49"/>
      <c r="D22" s="49"/>
      <c r="E22" s="49"/>
      <c r="F22" s="50">
        <f>F271</f>
        <v>0</v>
      </c>
    </row>
    <row r="23" spans="2:7" s="30" customFormat="1" x14ac:dyDescent="0.2">
      <c r="B23" s="36" t="s">
        <v>48</v>
      </c>
      <c r="C23" s="38"/>
      <c r="D23" s="38"/>
      <c r="E23" s="38"/>
      <c r="F23" s="39">
        <v>0</v>
      </c>
    </row>
    <row r="24" spans="2:7" s="30" customFormat="1" x14ac:dyDescent="0.2">
      <c r="B24" s="51" t="s">
        <v>49</v>
      </c>
      <c r="C24" s="52"/>
      <c r="D24" s="52"/>
      <c r="E24" s="52"/>
      <c r="F24" s="53">
        <f>F284</f>
        <v>0</v>
      </c>
    </row>
    <row r="25" spans="2:7" s="30" customFormat="1" ht="15.75" thickBot="1" x14ac:dyDescent="0.25">
      <c r="B25" s="51" t="s">
        <v>50</v>
      </c>
      <c r="C25" s="54"/>
      <c r="D25" s="54"/>
      <c r="E25" s="54"/>
      <c r="F25" s="55">
        <v>0</v>
      </c>
    </row>
    <row r="26" spans="2:7" s="41" customFormat="1" ht="18" customHeight="1" thickBot="1" x14ac:dyDescent="0.3">
      <c r="B26" s="27" t="s">
        <v>30</v>
      </c>
      <c r="C26" s="42"/>
      <c r="D26" s="42"/>
      <c r="E26" s="42"/>
      <c r="F26" s="43">
        <f>SUM(F11:F25)</f>
        <v>0</v>
      </c>
      <c r="G26" s="44"/>
    </row>
    <row r="27" spans="2:7" s="41" customFormat="1" ht="21" customHeight="1" x14ac:dyDescent="0.25">
      <c r="C27" s="45"/>
      <c r="D27" s="45"/>
      <c r="E27" s="45"/>
      <c r="F27" s="45"/>
      <c r="G27" s="44"/>
    </row>
    <row r="28" spans="2:7" s="41" customFormat="1" ht="21" customHeight="1" x14ac:dyDescent="0.25">
      <c r="C28" s="45"/>
      <c r="D28" s="45"/>
      <c r="E28" s="45"/>
      <c r="F28" s="45"/>
      <c r="G28" s="44"/>
    </row>
    <row r="29" spans="2:7" s="41" customFormat="1" ht="21" customHeight="1" x14ac:dyDescent="0.25">
      <c r="C29" s="45"/>
      <c r="D29" s="45"/>
      <c r="E29" s="45"/>
      <c r="F29" s="45"/>
      <c r="G29" s="44"/>
    </row>
    <row r="30" spans="2:7" s="41" customFormat="1" ht="21" customHeight="1" x14ac:dyDescent="0.25">
      <c r="B30" s="41" t="s">
        <v>31</v>
      </c>
      <c r="C30" s="46"/>
      <c r="D30" s="45"/>
      <c r="E30" s="45"/>
      <c r="F30" s="45"/>
      <c r="G30" s="44"/>
    </row>
    <row r="31" spans="2:7" s="41" customFormat="1" ht="21" customHeight="1" x14ac:dyDescent="0.25">
      <c r="B31" s="41" t="s">
        <v>32</v>
      </c>
      <c r="C31" s="46"/>
      <c r="D31" s="45"/>
      <c r="E31" s="45"/>
      <c r="F31" s="45"/>
      <c r="G31" s="44"/>
    </row>
    <row r="32" spans="2:7" s="41" customFormat="1" ht="21" customHeight="1" x14ac:dyDescent="0.25">
      <c r="C32" s="45"/>
      <c r="D32" s="45"/>
      <c r="E32" s="45"/>
      <c r="F32" s="45"/>
      <c r="G32" s="44"/>
    </row>
    <row r="33" spans="2:8" s="41" customFormat="1" ht="21" customHeight="1" x14ac:dyDescent="0.25">
      <c r="C33" s="45"/>
      <c r="D33" s="45"/>
      <c r="E33" s="45"/>
      <c r="F33" s="45"/>
      <c r="G33" s="44"/>
    </row>
    <row r="34" spans="2:8" s="41" customFormat="1" ht="21" customHeight="1" x14ac:dyDescent="0.25">
      <c r="C34" s="45"/>
      <c r="D34" s="45"/>
      <c r="E34" s="45"/>
      <c r="F34" s="45"/>
      <c r="G34" s="44"/>
    </row>
    <row r="35" spans="2:8" s="41" customFormat="1" ht="21" customHeight="1" x14ac:dyDescent="0.25">
      <c r="C35" s="45"/>
      <c r="D35" s="45"/>
      <c r="E35" s="45"/>
      <c r="F35" s="45"/>
      <c r="G35" s="44"/>
    </row>
    <row r="36" spans="2:8" s="41" customFormat="1" ht="21" customHeight="1" x14ac:dyDescent="0.25">
      <c r="C36" s="45"/>
      <c r="D36" s="45"/>
      <c r="E36" s="45"/>
      <c r="F36" s="45"/>
      <c r="G36" s="44"/>
    </row>
    <row r="37" spans="2:8" s="41" customFormat="1" ht="21" customHeight="1" x14ac:dyDescent="0.25">
      <c r="C37" s="45"/>
      <c r="D37" s="45"/>
      <c r="E37" s="45"/>
      <c r="F37" s="45"/>
      <c r="G37" s="44"/>
    </row>
    <row r="38" spans="2:8" s="41" customFormat="1" ht="21" customHeight="1" x14ac:dyDescent="0.25">
      <c r="C38" s="45"/>
      <c r="D38" s="45"/>
      <c r="E38" s="45"/>
      <c r="F38" s="45"/>
      <c r="G38" s="44"/>
    </row>
    <row r="39" spans="2:8" s="41" customFormat="1" ht="21" customHeight="1" x14ac:dyDescent="0.25">
      <c r="C39" s="45"/>
      <c r="D39" s="45"/>
      <c r="E39" s="45"/>
      <c r="F39" s="45"/>
      <c r="G39" s="44"/>
    </row>
    <row r="40" spans="2:8" s="41" customFormat="1" ht="21" customHeight="1" x14ac:dyDescent="0.25">
      <c r="C40" s="45"/>
      <c r="D40" s="45"/>
      <c r="E40" s="45"/>
      <c r="F40" s="45"/>
      <c r="G40" s="44"/>
    </row>
    <row r="41" spans="2:8" s="41" customFormat="1" ht="21" customHeight="1" x14ac:dyDescent="0.25">
      <c r="C41" s="45"/>
      <c r="D41" s="45"/>
      <c r="E41" s="45"/>
      <c r="F41" s="45"/>
      <c r="G41" s="44"/>
    </row>
    <row r="42" spans="2:8" s="56" customFormat="1" ht="12.75" x14ac:dyDescent="0.2">
      <c r="B42" s="57" t="s">
        <v>51</v>
      </c>
      <c r="C42" s="58" t="s">
        <v>52</v>
      </c>
      <c r="D42" s="58" t="s">
        <v>53</v>
      </c>
      <c r="E42" s="58" t="s">
        <v>54</v>
      </c>
      <c r="F42" s="58" t="s">
        <v>55</v>
      </c>
    </row>
    <row r="43" spans="2:8" s="56" customFormat="1" ht="12" x14ac:dyDescent="0.2">
      <c r="B43" s="59" t="s">
        <v>56</v>
      </c>
      <c r="C43" s="60" t="s">
        <v>57</v>
      </c>
      <c r="D43" s="60" t="s">
        <v>58</v>
      </c>
      <c r="E43" s="60" t="s">
        <v>55</v>
      </c>
      <c r="F43" s="60" t="s">
        <v>59</v>
      </c>
      <c r="G43" s="61"/>
    </row>
    <row r="44" spans="2:8" s="61" customFormat="1" ht="12" customHeight="1" x14ac:dyDescent="0.25">
      <c r="B44" s="402" t="s">
        <v>60</v>
      </c>
      <c r="C44" s="403"/>
      <c r="D44" s="403"/>
      <c r="E44" s="403"/>
      <c r="F44" s="404"/>
    </row>
    <row r="45" spans="2:8" s="61" customFormat="1" ht="49.9" customHeight="1" x14ac:dyDescent="0.2">
      <c r="B45" s="62" t="s">
        <v>487</v>
      </c>
      <c r="C45" s="60" t="s">
        <v>61</v>
      </c>
      <c r="D45" s="60">
        <v>2</v>
      </c>
      <c r="E45" s="63">
        <v>0</v>
      </c>
      <c r="F45" s="64">
        <f t="shared" ref="F45:F57" si="0">(D45*E45)</f>
        <v>0</v>
      </c>
    </row>
    <row r="46" spans="2:8" s="61" customFormat="1" ht="48" customHeight="1" x14ac:dyDescent="0.2">
      <c r="B46" s="65" t="s">
        <v>488</v>
      </c>
      <c r="C46" s="60" t="s">
        <v>61</v>
      </c>
      <c r="D46" s="60">
        <v>1</v>
      </c>
      <c r="E46" s="63">
        <v>0</v>
      </c>
      <c r="F46" s="64">
        <f t="shared" si="0"/>
        <v>0</v>
      </c>
    </row>
    <row r="47" spans="2:8" ht="36" x14ac:dyDescent="0.25">
      <c r="B47" s="66" t="s">
        <v>489</v>
      </c>
      <c r="C47" s="60" t="s">
        <v>61</v>
      </c>
      <c r="D47" s="60">
        <v>4</v>
      </c>
      <c r="E47" s="63">
        <v>0</v>
      </c>
      <c r="F47" s="64">
        <f t="shared" si="0"/>
        <v>0</v>
      </c>
      <c r="H47" s="67"/>
    </row>
    <row r="48" spans="2:8" ht="36" x14ac:dyDescent="0.25">
      <c r="B48" s="66" t="s">
        <v>490</v>
      </c>
      <c r="C48" s="60" t="s">
        <v>61</v>
      </c>
      <c r="D48" s="60">
        <v>2</v>
      </c>
      <c r="E48" s="63">
        <v>0</v>
      </c>
      <c r="F48" s="64">
        <f t="shared" si="0"/>
        <v>0</v>
      </c>
      <c r="H48" s="67"/>
    </row>
    <row r="49" spans="1:10" ht="36" x14ac:dyDescent="0.25">
      <c r="B49" s="66" t="s">
        <v>491</v>
      </c>
      <c r="C49" s="60" t="s">
        <v>61</v>
      </c>
      <c r="D49" s="60">
        <v>3</v>
      </c>
      <c r="E49" s="63">
        <v>0</v>
      </c>
      <c r="F49" s="64">
        <f t="shared" si="0"/>
        <v>0</v>
      </c>
      <c r="H49" s="67"/>
    </row>
    <row r="50" spans="1:10" s="56" customFormat="1" ht="12" customHeight="1" x14ac:dyDescent="0.2">
      <c r="B50" s="402" t="s">
        <v>62</v>
      </c>
      <c r="C50" s="405"/>
      <c r="D50" s="405"/>
      <c r="E50" s="405"/>
      <c r="F50" s="406"/>
    </row>
    <row r="51" spans="1:10" s="61" customFormat="1" ht="49.9" customHeight="1" x14ac:dyDescent="0.2">
      <c r="B51" s="62" t="s">
        <v>487</v>
      </c>
      <c r="C51" s="60" t="s">
        <v>61</v>
      </c>
      <c r="D51" s="60">
        <v>1</v>
      </c>
      <c r="E51" s="63">
        <v>0</v>
      </c>
      <c r="F51" s="64">
        <f t="shared" ref="F51:F54" si="1">(D51*E51)</f>
        <v>0</v>
      </c>
    </row>
    <row r="52" spans="1:10" ht="35.450000000000003" customHeight="1" x14ac:dyDescent="0.25">
      <c r="B52" s="66" t="s">
        <v>63</v>
      </c>
      <c r="C52" s="60" t="s">
        <v>61</v>
      </c>
      <c r="D52" s="60">
        <v>1</v>
      </c>
      <c r="E52" s="63">
        <v>0</v>
      </c>
      <c r="F52" s="64">
        <f t="shared" si="1"/>
        <v>0</v>
      </c>
      <c r="H52" s="67"/>
    </row>
    <row r="53" spans="1:10" ht="36" x14ac:dyDescent="0.25">
      <c r="B53" s="66" t="s">
        <v>489</v>
      </c>
      <c r="C53" s="60" t="s">
        <v>61</v>
      </c>
      <c r="D53" s="60">
        <v>2</v>
      </c>
      <c r="E53" s="63">
        <v>0</v>
      </c>
      <c r="F53" s="64">
        <f t="shared" si="1"/>
        <v>0</v>
      </c>
      <c r="H53" s="67"/>
    </row>
    <row r="54" spans="1:10" ht="36" x14ac:dyDescent="0.25">
      <c r="B54" s="66" t="s">
        <v>492</v>
      </c>
      <c r="C54" s="60" t="s">
        <v>61</v>
      </c>
      <c r="D54" s="60">
        <v>2</v>
      </c>
      <c r="E54" s="63">
        <v>0</v>
      </c>
      <c r="F54" s="64">
        <f t="shared" si="1"/>
        <v>0</v>
      </c>
      <c r="H54" s="67"/>
    </row>
    <row r="55" spans="1:10" s="61" customFormat="1" ht="12" customHeight="1" x14ac:dyDescent="0.25">
      <c r="B55" s="402" t="s">
        <v>64</v>
      </c>
      <c r="C55" s="403"/>
      <c r="D55" s="403"/>
      <c r="E55" s="403"/>
      <c r="F55" s="404"/>
    </row>
    <row r="56" spans="1:10" s="61" customFormat="1" ht="49.9" customHeight="1" x14ac:dyDescent="0.2">
      <c r="B56" s="62" t="s">
        <v>487</v>
      </c>
      <c r="C56" s="60" t="s">
        <v>61</v>
      </c>
      <c r="D56" s="60">
        <v>1</v>
      </c>
      <c r="E56" s="63">
        <v>0</v>
      </c>
      <c r="F56" s="64">
        <f t="shared" ref="F56" si="2">(D56*E56)</f>
        <v>0</v>
      </c>
    </row>
    <row r="57" spans="1:10" ht="36" x14ac:dyDescent="0.25">
      <c r="B57" s="66" t="s">
        <v>489</v>
      </c>
      <c r="C57" s="60" t="s">
        <v>61</v>
      </c>
      <c r="D57" s="60">
        <v>2</v>
      </c>
      <c r="E57" s="63">
        <v>0</v>
      </c>
      <c r="F57" s="64">
        <f t="shared" si="0"/>
        <v>0</v>
      </c>
      <c r="H57" s="67"/>
    </row>
    <row r="58" spans="1:10" s="56" customFormat="1" ht="12" customHeight="1" x14ac:dyDescent="0.2">
      <c r="B58" s="402" t="s">
        <v>65</v>
      </c>
      <c r="C58" s="405"/>
      <c r="D58" s="405"/>
      <c r="E58" s="405"/>
      <c r="F58" s="406"/>
    </row>
    <row r="59" spans="1:10" s="61" customFormat="1" ht="49.9" customHeight="1" x14ac:dyDescent="0.2">
      <c r="B59" s="62" t="s">
        <v>487</v>
      </c>
      <c r="C59" s="60" t="s">
        <v>61</v>
      </c>
      <c r="D59" s="60">
        <v>1</v>
      </c>
      <c r="E59" s="63">
        <v>0</v>
      </c>
      <c r="F59" s="64">
        <f t="shared" ref="F59:F60" si="3">(D59*E59)</f>
        <v>0</v>
      </c>
    </row>
    <row r="60" spans="1:10" ht="35.450000000000003" customHeight="1" x14ac:dyDescent="0.25">
      <c r="B60" s="66" t="s">
        <v>63</v>
      </c>
      <c r="C60" s="60" t="s">
        <v>61</v>
      </c>
      <c r="D60" s="60">
        <v>1</v>
      </c>
      <c r="E60" s="63">
        <v>0</v>
      </c>
      <c r="F60" s="64">
        <f t="shared" si="3"/>
        <v>0</v>
      </c>
      <c r="H60" s="67"/>
    </row>
    <row r="61" spans="1:10" s="61" customFormat="1" ht="12" customHeight="1" x14ac:dyDescent="0.25">
      <c r="B61" s="402" t="s">
        <v>66</v>
      </c>
      <c r="C61" s="403"/>
      <c r="D61" s="403"/>
      <c r="E61" s="403"/>
      <c r="F61" s="404"/>
    </row>
    <row r="62" spans="1:10" s="61" customFormat="1" ht="36" customHeight="1" x14ac:dyDescent="0.2">
      <c r="A62" s="68"/>
      <c r="B62" s="69" t="s">
        <v>493</v>
      </c>
      <c r="C62" s="60" t="s">
        <v>61</v>
      </c>
      <c r="D62" s="60">
        <v>8</v>
      </c>
      <c r="E62" s="70">
        <v>0</v>
      </c>
      <c r="F62" s="64">
        <f t="shared" ref="F62:F63" si="4">(D62*E62)</f>
        <v>0</v>
      </c>
      <c r="H62" s="71"/>
      <c r="J62" s="70"/>
    </row>
    <row r="63" spans="1:10" s="61" customFormat="1" ht="24" customHeight="1" x14ac:dyDescent="0.2">
      <c r="A63" s="68"/>
      <c r="B63" s="69" t="s">
        <v>494</v>
      </c>
      <c r="C63" s="60" t="s">
        <v>61</v>
      </c>
      <c r="D63" s="60">
        <v>1</v>
      </c>
      <c r="E63" s="70">
        <v>0</v>
      </c>
      <c r="F63" s="64">
        <f t="shared" si="4"/>
        <v>0</v>
      </c>
      <c r="H63" s="71"/>
      <c r="J63" s="70"/>
    </row>
    <row r="64" spans="1:10" s="61" customFormat="1" ht="12" customHeight="1" x14ac:dyDescent="0.25">
      <c r="B64" s="402" t="s">
        <v>67</v>
      </c>
      <c r="C64" s="403"/>
      <c r="D64" s="403"/>
      <c r="E64" s="403"/>
      <c r="F64" s="404"/>
    </row>
    <row r="65" spans="1:180" s="61" customFormat="1" ht="37.9" customHeight="1" x14ac:dyDescent="0.2">
      <c r="B65" s="74" t="s">
        <v>495</v>
      </c>
      <c r="C65" s="58" t="s">
        <v>61</v>
      </c>
      <c r="D65" s="58">
        <v>12</v>
      </c>
      <c r="E65" s="75">
        <v>0</v>
      </c>
      <c r="F65" s="64">
        <f>(D65*E65)</f>
        <v>0</v>
      </c>
      <c r="H65" s="76"/>
      <c r="J65" s="70"/>
    </row>
    <row r="66" spans="1:180" s="61" customFormat="1" ht="12" customHeight="1" x14ac:dyDescent="0.2">
      <c r="B66" s="77" t="s">
        <v>68</v>
      </c>
      <c r="C66" s="60" t="s">
        <v>61</v>
      </c>
      <c r="D66" s="78">
        <v>4</v>
      </c>
      <c r="E66" s="79">
        <v>0</v>
      </c>
      <c r="F66" s="80">
        <f>(D66*E66)</f>
        <v>0</v>
      </c>
      <c r="H66" s="76"/>
      <c r="J66" s="70"/>
    </row>
    <row r="67" spans="1:180" s="61" customFormat="1" ht="12.75" customHeight="1" x14ac:dyDescent="0.2">
      <c r="A67" s="56"/>
      <c r="B67" s="81" t="s">
        <v>69</v>
      </c>
      <c r="C67" s="82" t="s">
        <v>70</v>
      </c>
      <c r="D67" s="83"/>
      <c r="E67" s="84"/>
      <c r="F67" s="85">
        <f>SUM(F44:F66)</f>
        <v>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</row>
    <row r="68" spans="1:180" s="56" customFormat="1" ht="12" x14ac:dyDescent="0.2">
      <c r="A68" s="61"/>
      <c r="C68" s="86"/>
      <c r="D68" s="78"/>
      <c r="E68" s="78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</row>
    <row r="69" spans="1:180" s="61" customFormat="1" ht="12.75" x14ac:dyDescent="0.2">
      <c r="A69" s="56"/>
      <c r="B69" s="57" t="s">
        <v>71</v>
      </c>
      <c r="C69" s="58" t="s">
        <v>52</v>
      </c>
      <c r="D69" s="58" t="s">
        <v>53</v>
      </c>
      <c r="E69" s="58" t="s">
        <v>54</v>
      </c>
      <c r="F69" s="58" t="s">
        <v>55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</row>
    <row r="70" spans="1:180" s="56" customFormat="1" ht="12" x14ac:dyDescent="0.2">
      <c r="B70" s="87" t="s">
        <v>56</v>
      </c>
      <c r="C70" s="72" t="s">
        <v>57</v>
      </c>
      <c r="D70" s="72" t="s">
        <v>58</v>
      </c>
      <c r="E70" s="72" t="s">
        <v>55</v>
      </c>
      <c r="F70" s="72" t="s">
        <v>59</v>
      </c>
      <c r="G70" s="61"/>
    </row>
    <row r="71" spans="1:180" s="56" customFormat="1" ht="12" x14ac:dyDescent="0.2">
      <c r="B71" s="88" t="s">
        <v>72</v>
      </c>
      <c r="C71" s="89"/>
      <c r="D71" s="90"/>
      <c r="E71" s="90"/>
      <c r="F71" s="90"/>
      <c r="G71" s="61"/>
    </row>
    <row r="72" spans="1:180" s="61" customFormat="1" ht="12" x14ac:dyDescent="0.2">
      <c r="B72" s="91" t="s">
        <v>73</v>
      </c>
      <c r="C72" s="60" t="s">
        <v>61</v>
      </c>
      <c r="D72" s="60">
        <v>10</v>
      </c>
      <c r="E72" s="63">
        <v>0</v>
      </c>
      <c r="F72" s="64">
        <f t="shared" ref="F72:F79" si="5">(D72*E72)</f>
        <v>0</v>
      </c>
      <c r="G72" s="59"/>
    </row>
    <row r="73" spans="1:180" s="61" customFormat="1" ht="12" x14ac:dyDescent="0.2">
      <c r="B73" s="91" t="s">
        <v>74</v>
      </c>
      <c r="C73" s="60" t="s">
        <v>61</v>
      </c>
      <c r="D73" s="60">
        <v>4</v>
      </c>
      <c r="E73" s="63">
        <v>0</v>
      </c>
      <c r="F73" s="64">
        <f t="shared" si="5"/>
        <v>0</v>
      </c>
      <c r="G73" s="59"/>
    </row>
    <row r="74" spans="1:180" s="56" customFormat="1" ht="12" x14ac:dyDescent="0.2">
      <c r="A74" s="61"/>
      <c r="B74" s="91" t="s">
        <v>75</v>
      </c>
      <c r="C74" s="60" t="s">
        <v>61</v>
      </c>
      <c r="D74" s="60">
        <v>5</v>
      </c>
      <c r="E74" s="63">
        <v>0</v>
      </c>
      <c r="F74" s="64">
        <f t="shared" si="5"/>
        <v>0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</row>
    <row r="75" spans="1:180" s="56" customFormat="1" ht="12" x14ac:dyDescent="0.2">
      <c r="A75" s="61"/>
      <c r="B75" s="91" t="s">
        <v>76</v>
      </c>
      <c r="C75" s="60" t="s">
        <v>61</v>
      </c>
      <c r="D75" s="60">
        <v>1</v>
      </c>
      <c r="E75" s="63">
        <v>0</v>
      </c>
      <c r="F75" s="64">
        <f t="shared" si="5"/>
        <v>0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</row>
    <row r="76" spans="1:180" s="61" customFormat="1" ht="12" x14ac:dyDescent="0.2">
      <c r="B76" s="91" t="s">
        <v>77</v>
      </c>
      <c r="C76" s="60" t="s">
        <v>61</v>
      </c>
      <c r="D76" s="60">
        <v>8</v>
      </c>
      <c r="E76" s="63">
        <v>0</v>
      </c>
      <c r="F76" s="64">
        <f t="shared" si="5"/>
        <v>0</v>
      </c>
      <c r="G76" s="59"/>
    </row>
    <row r="77" spans="1:180" s="61" customFormat="1" ht="12" x14ac:dyDescent="0.2">
      <c r="B77" s="91" t="s">
        <v>78</v>
      </c>
      <c r="C77" s="60" t="s">
        <v>61</v>
      </c>
      <c r="D77" s="60">
        <v>12</v>
      </c>
      <c r="E77" s="63">
        <v>0</v>
      </c>
      <c r="F77" s="64">
        <f t="shared" si="5"/>
        <v>0</v>
      </c>
      <c r="G77" s="59"/>
    </row>
    <row r="78" spans="1:180" s="92" customFormat="1" ht="12" customHeight="1" x14ac:dyDescent="0.2">
      <c r="B78" s="93" t="s">
        <v>79</v>
      </c>
      <c r="C78" s="94" t="s">
        <v>80</v>
      </c>
      <c r="D78" s="94">
        <v>1</v>
      </c>
      <c r="E78" s="95">
        <v>0</v>
      </c>
      <c r="F78" s="96">
        <f t="shared" si="5"/>
        <v>0</v>
      </c>
    </row>
    <row r="79" spans="1:180" s="61" customFormat="1" ht="12" x14ac:dyDescent="0.2">
      <c r="B79" s="97" t="s">
        <v>81</v>
      </c>
      <c r="C79" s="72" t="s">
        <v>61</v>
      </c>
      <c r="D79" s="72">
        <v>4</v>
      </c>
      <c r="E79" s="98">
        <v>0</v>
      </c>
      <c r="F79" s="73">
        <f t="shared" si="5"/>
        <v>0</v>
      </c>
      <c r="G79" s="59"/>
    </row>
    <row r="80" spans="1:180" s="61" customFormat="1" ht="12" x14ac:dyDescent="0.2">
      <c r="A80" s="56"/>
      <c r="B80" s="88" t="s">
        <v>82</v>
      </c>
      <c r="C80" s="82" t="s">
        <v>70</v>
      </c>
      <c r="D80" s="83"/>
      <c r="E80" s="85"/>
      <c r="F80" s="85">
        <f>SUM(F71:F79)</f>
        <v>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</row>
    <row r="81" spans="1:180" s="61" customFormat="1" ht="8.4499999999999993" customHeight="1" x14ac:dyDescent="0.2">
      <c r="A81" s="56"/>
      <c r="B81" s="56"/>
      <c r="C81" s="99"/>
      <c r="D81" s="100"/>
      <c r="E81" s="101"/>
      <c r="F81" s="101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</row>
    <row r="82" spans="1:180" s="107" customFormat="1" ht="12.75" x14ac:dyDescent="0.2">
      <c r="A82" s="92"/>
      <c r="B82" s="102" t="s">
        <v>39</v>
      </c>
      <c r="C82" s="103" t="s">
        <v>52</v>
      </c>
      <c r="D82" s="104" t="s">
        <v>53</v>
      </c>
      <c r="E82" s="105" t="s">
        <v>54</v>
      </c>
      <c r="F82" s="106" t="s">
        <v>55</v>
      </c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</row>
    <row r="83" spans="1:180" s="92" customFormat="1" ht="12" x14ac:dyDescent="0.2">
      <c r="B83" s="108" t="s">
        <v>56</v>
      </c>
      <c r="C83" s="109" t="s">
        <v>57</v>
      </c>
      <c r="D83" s="110" t="s">
        <v>58</v>
      </c>
      <c r="E83" s="111" t="s">
        <v>55</v>
      </c>
      <c r="F83" s="112" t="s">
        <v>59</v>
      </c>
    </row>
    <row r="84" spans="1:180" s="92" customFormat="1" ht="12" customHeight="1" x14ac:dyDescent="0.2">
      <c r="A84" s="61"/>
      <c r="B84" s="113" t="s">
        <v>83</v>
      </c>
      <c r="C84" s="90"/>
      <c r="D84" s="114"/>
      <c r="E84" s="115"/>
      <c r="F84" s="116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</row>
    <row r="85" spans="1:180" s="61" customFormat="1" ht="25.9" customHeight="1" x14ac:dyDescent="0.2">
      <c r="B85" s="74" t="s">
        <v>496</v>
      </c>
      <c r="C85" s="58" t="s">
        <v>61</v>
      </c>
      <c r="D85" s="117">
        <v>5</v>
      </c>
      <c r="E85" s="118">
        <v>0</v>
      </c>
      <c r="F85" s="118">
        <f t="shared" ref="F85:F86" si="6">(D85*E85)</f>
        <v>0</v>
      </c>
    </row>
    <row r="86" spans="1:180" s="61" customFormat="1" ht="13.15" customHeight="1" x14ac:dyDescent="0.2">
      <c r="B86" s="97" t="s">
        <v>497</v>
      </c>
      <c r="C86" s="72" t="s">
        <v>61</v>
      </c>
      <c r="D86" s="97">
        <v>5</v>
      </c>
      <c r="E86" s="73">
        <v>0</v>
      </c>
      <c r="F86" s="73">
        <f t="shared" si="6"/>
        <v>0</v>
      </c>
    </row>
    <row r="87" spans="1:180" s="61" customFormat="1" ht="12" customHeight="1" x14ac:dyDescent="0.2">
      <c r="B87" s="113" t="s">
        <v>84</v>
      </c>
      <c r="C87" s="90"/>
      <c r="D87" s="114"/>
      <c r="E87" s="115"/>
      <c r="F87" s="116"/>
    </row>
    <row r="88" spans="1:180" s="61" customFormat="1" ht="25.15" customHeight="1" x14ac:dyDescent="0.2">
      <c r="B88" s="74" t="s">
        <v>498</v>
      </c>
      <c r="C88" s="119" t="s">
        <v>61</v>
      </c>
      <c r="D88" s="120">
        <v>6</v>
      </c>
      <c r="E88" s="75">
        <v>0</v>
      </c>
      <c r="F88" s="118">
        <f t="shared" ref="F88:F94" si="7">(D88*E88)</f>
        <v>0</v>
      </c>
    </row>
    <row r="89" spans="1:180" s="61" customFormat="1" ht="12.6" customHeight="1" x14ac:dyDescent="0.2">
      <c r="B89" s="87" t="s">
        <v>499</v>
      </c>
      <c r="C89" s="72" t="s">
        <v>61</v>
      </c>
      <c r="D89" s="121">
        <v>6</v>
      </c>
      <c r="E89" s="122">
        <v>0</v>
      </c>
      <c r="F89" s="73">
        <f t="shared" si="7"/>
        <v>0</v>
      </c>
    </row>
    <row r="90" spans="1:180" s="61" customFormat="1" ht="12" customHeight="1" x14ac:dyDescent="0.2">
      <c r="B90" s="113" t="s">
        <v>85</v>
      </c>
      <c r="C90" s="90"/>
      <c r="D90" s="114"/>
      <c r="E90" s="115"/>
      <c r="F90" s="116"/>
    </row>
    <row r="91" spans="1:180" s="61" customFormat="1" ht="24" customHeight="1" x14ac:dyDescent="0.2">
      <c r="B91" s="123" t="s">
        <v>500</v>
      </c>
      <c r="C91" s="58" t="s">
        <v>61</v>
      </c>
      <c r="D91" s="123">
        <v>5</v>
      </c>
      <c r="E91" s="396" t="s">
        <v>501</v>
      </c>
      <c r="F91" s="118">
        <v>0</v>
      </c>
    </row>
    <row r="92" spans="1:180" s="61" customFormat="1" ht="24" customHeight="1" x14ac:dyDescent="0.2">
      <c r="B92" s="91" t="s">
        <v>499</v>
      </c>
      <c r="C92" s="60" t="s">
        <v>61</v>
      </c>
      <c r="D92" s="91">
        <v>5</v>
      </c>
      <c r="E92" s="355" t="s">
        <v>501</v>
      </c>
      <c r="F92" s="64">
        <v>0</v>
      </c>
    </row>
    <row r="93" spans="1:180" s="61" customFormat="1" ht="24" customHeight="1" x14ac:dyDescent="0.2">
      <c r="B93" s="97" t="s">
        <v>502</v>
      </c>
      <c r="C93" s="72" t="s">
        <v>61</v>
      </c>
      <c r="D93" s="97">
        <v>5</v>
      </c>
      <c r="E93" s="397" t="s">
        <v>501</v>
      </c>
      <c r="F93" s="73">
        <v>0</v>
      </c>
    </row>
    <row r="94" spans="1:180" s="61" customFormat="1" ht="12" customHeight="1" x14ac:dyDescent="0.2">
      <c r="A94" s="56"/>
      <c r="B94" s="124" t="s">
        <v>86</v>
      </c>
      <c r="C94" s="90" t="s">
        <v>61</v>
      </c>
      <c r="D94" s="114">
        <v>1</v>
      </c>
      <c r="E94" s="115">
        <v>0</v>
      </c>
      <c r="F94" s="116">
        <f t="shared" si="7"/>
        <v>0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</row>
    <row r="95" spans="1:180" s="56" customFormat="1" ht="12" x14ac:dyDescent="0.2">
      <c r="A95" s="92"/>
      <c r="B95" s="125" t="s">
        <v>87</v>
      </c>
      <c r="C95" s="126" t="s">
        <v>70</v>
      </c>
      <c r="D95" s="127"/>
      <c r="E95" s="128"/>
      <c r="F95" s="128">
        <f>SUM(F83:F94)</f>
        <v>0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</row>
    <row r="96" spans="1:180" s="92" customFormat="1" ht="8.4499999999999993" customHeight="1" x14ac:dyDescent="0.2">
      <c r="B96" s="129"/>
      <c r="C96" s="130"/>
      <c r="D96" s="131"/>
      <c r="E96" s="132"/>
      <c r="F96" s="132"/>
    </row>
    <row r="97" spans="1:180" s="92" customFormat="1" ht="12.75" x14ac:dyDescent="0.2">
      <c r="B97" s="102" t="s">
        <v>40</v>
      </c>
      <c r="C97" s="103" t="s">
        <v>52</v>
      </c>
      <c r="D97" s="104" t="s">
        <v>53</v>
      </c>
      <c r="E97" s="105" t="s">
        <v>54</v>
      </c>
      <c r="F97" s="106" t="s">
        <v>55</v>
      </c>
    </row>
    <row r="98" spans="1:180" s="92" customFormat="1" ht="12" x14ac:dyDescent="0.2">
      <c r="B98" s="108" t="s">
        <v>56</v>
      </c>
      <c r="C98" s="109" t="s">
        <v>57</v>
      </c>
      <c r="D98" s="110" t="s">
        <v>58</v>
      </c>
      <c r="E98" s="111" t="s">
        <v>55</v>
      </c>
      <c r="F98" s="112" t="s">
        <v>59</v>
      </c>
    </row>
    <row r="99" spans="1:180" s="92" customFormat="1" ht="12" customHeight="1" x14ac:dyDescent="0.2">
      <c r="B99" s="93" t="s">
        <v>88</v>
      </c>
      <c r="C99" s="94" t="s">
        <v>61</v>
      </c>
      <c r="D99" s="94">
        <v>5</v>
      </c>
      <c r="E99" s="95">
        <v>0</v>
      </c>
      <c r="F99" s="96">
        <f t="shared" ref="F99:F104" si="8">(D99*E99)</f>
        <v>0</v>
      </c>
    </row>
    <row r="100" spans="1:180" s="92" customFormat="1" ht="12" customHeight="1" x14ac:dyDescent="0.2">
      <c r="B100" s="93" t="s">
        <v>89</v>
      </c>
      <c r="C100" s="94" t="s">
        <v>61</v>
      </c>
      <c r="D100" s="94">
        <v>6</v>
      </c>
      <c r="E100" s="95">
        <v>0</v>
      </c>
      <c r="F100" s="96">
        <f t="shared" si="8"/>
        <v>0</v>
      </c>
    </row>
    <row r="101" spans="1:180" s="92" customFormat="1" ht="24" customHeight="1" x14ac:dyDescent="0.2">
      <c r="B101" s="93" t="s">
        <v>90</v>
      </c>
      <c r="C101" s="94" t="s">
        <v>61</v>
      </c>
      <c r="D101" s="94">
        <v>5</v>
      </c>
      <c r="E101" s="355" t="s">
        <v>501</v>
      </c>
      <c r="F101" s="96">
        <v>0</v>
      </c>
    </row>
    <row r="102" spans="1:180" s="92" customFormat="1" ht="12" customHeight="1" x14ac:dyDescent="0.2">
      <c r="B102" s="93" t="s">
        <v>91</v>
      </c>
      <c r="C102" s="94" t="s">
        <v>61</v>
      </c>
      <c r="D102" s="94">
        <v>1</v>
      </c>
      <c r="E102" s="95">
        <v>0</v>
      </c>
      <c r="F102" s="96">
        <f t="shared" si="8"/>
        <v>0</v>
      </c>
    </row>
    <row r="103" spans="1:180" s="92" customFormat="1" ht="12" customHeight="1" x14ac:dyDescent="0.2">
      <c r="B103" s="93" t="s">
        <v>92</v>
      </c>
      <c r="C103" s="94" t="s">
        <v>61</v>
      </c>
      <c r="D103" s="94">
        <v>1</v>
      </c>
      <c r="E103" s="95">
        <v>0</v>
      </c>
      <c r="F103" s="96">
        <f t="shared" si="8"/>
        <v>0</v>
      </c>
    </row>
    <row r="104" spans="1:180" s="92" customFormat="1" ht="12" customHeight="1" x14ac:dyDescent="0.2">
      <c r="B104" s="108" t="s">
        <v>79</v>
      </c>
      <c r="C104" s="110" t="s">
        <v>80</v>
      </c>
      <c r="D104" s="110">
        <v>1</v>
      </c>
      <c r="E104" s="133">
        <v>0</v>
      </c>
      <c r="F104" s="112">
        <f t="shared" si="8"/>
        <v>0</v>
      </c>
    </row>
    <row r="105" spans="1:180" s="134" customFormat="1" ht="12.75" x14ac:dyDescent="0.2">
      <c r="B105" s="135" t="s">
        <v>93</v>
      </c>
      <c r="C105" s="136" t="s">
        <v>70</v>
      </c>
      <c r="D105" s="137"/>
      <c r="E105" s="138"/>
      <c r="F105" s="138">
        <f>SUM(F98:F104)</f>
        <v>0</v>
      </c>
    </row>
    <row r="106" spans="1:180" s="61" customFormat="1" ht="8.4499999999999993" customHeight="1" x14ac:dyDescent="0.2">
      <c r="A106" s="56"/>
      <c r="B106" s="56"/>
      <c r="C106" s="99"/>
      <c r="D106" s="100"/>
      <c r="E106" s="101"/>
      <c r="F106" s="101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</row>
    <row r="107" spans="1:180" s="56" customFormat="1" ht="12.75" x14ac:dyDescent="0.2">
      <c r="A107" s="139"/>
      <c r="B107" s="102" t="s">
        <v>94</v>
      </c>
      <c r="C107" s="104" t="s">
        <v>52</v>
      </c>
      <c r="D107" s="104" t="s">
        <v>53</v>
      </c>
      <c r="E107" s="140" t="s">
        <v>54</v>
      </c>
      <c r="F107" s="104" t="s">
        <v>55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</row>
    <row r="108" spans="1:180" s="92" customFormat="1" ht="12" x14ac:dyDescent="0.2">
      <c r="A108" s="139"/>
      <c r="B108" s="108" t="s">
        <v>56</v>
      </c>
      <c r="C108" s="110" t="s">
        <v>57</v>
      </c>
      <c r="D108" s="110" t="s">
        <v>58</v>
      </c>
      <c r="E108" s="141" t="s">
        <v>55</v>
      </c>
      <c r="F108" s="110" t="s">
        <v>59</v>
      </c>
      <c r="G108" s="142"/>
    </row>
    <row r="109" spans="1:180" s="92" customFormat="1" ht="12" x14ac:dyDescent="0.2">
      <c r="A109" s="143"/>
      <c r="B109" s="144" t="s">
        <v>95</v>
      </c>
      <c r="C109" s="145" t="s">
        <v>96</v>
      </c>
      <c r="D109" s="146">
        <v>1500</v>
      </c>
      <c r="E109" s="147">
        <v>0</v>
      </c>
      <c r="F109" s="106">
        <f t="shared" ref="F109:F122" si="9">(D109*E109)</f>
        <v>0</v>
      </c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</row>
    <row r="110" spans="1:180" s="92" customFormat="1" ht="12" x14ac:dyDescent="0.2">
      <c r="A110" s="143"/>
      <c r="B110" s="144" t="s">
        <v>503</v>
      </c>
      <c r="C110" s="148" t="s">
        <v>96</v>
      </c>
      <c r="D110" s="149">
        <v>3500</v>
      </c>
      <c r="E110" s="150">
        <v>0</v>
      </c>
      <c r="F110" s="96">
        <f t="shared" si="9"/>
        <v>0</v>
      </c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</row>
    <row r="111" spans="1:180" s="107" customFormat="1" ht="11.45" customHeight="1" x14ac:dyDescent="0.2">
      <c r="A111" s="143"/>
      <c r="B111" s="151" t="s">
        <v>97</v>
      </c>
      <c r="C111" s="148" t="s">
        <v>61</v>
      </c>
      <c r="D111" s="149">
        <v>6</v>
      </c>
      <c r="E111" s="152">
        <v>0</v>
      </c>
      <c r="F111" s="96">
        <f t="shared" si="9"/>
        <v>0</v>
      </c>
    </row>
    <row r="112" spans="1:180" s="107" customFormat="1" ht="12" customHeight="1" x14ac:dyDescent="0.2">
      <c r="A112" s="153"/>
      <c r="B112" s="154" t="s">
        <v>98</v>
      </c>
      <c r="C112" s="148" t="s">
        <v>61</v>
      </c>
      <c r="D112" s="149">
        <v>190</v>
      </c>
      <c r="E112" s="150">
        <v>0</v>
      </c>
      <c r="F112" s="96">
        <f t="shared" si="9"/>
        <v>0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</row>
    <row r="113" spans="1:180" s="17" customFormat="1" ht="12.75" customHeight="1" x14ac:dyDescent="0.2">
      <c r="A113" s="153"/>
      <c r="B113" s="154" t="s">
        <v>99</v>
      </c>
      <c r="C113" s="148" t="s">
        <v>61</v>
      </c>
      <c r="D113" s="149">
        <v>5</v>
      </c>
      <c r="E113" s="150">
        <v>0</v>
      </c>
      <c r="F113" s="96">
        <f t="shared" si="9"/>
        <v>0</v>
      </c>
    </row>
    <row r="114" spans="1:180" s="17" customFormat="1" ht="12.75" customHeight="1" x14ac:dyDescent="0.2">
      <c r="A114" s="153"/>
      <c r="B114" s="91" t="s">
        <v>100</v>
      </c>
      <c r="C114" s="148" t="s">
        <v>61</v>
      </c>
      <c r="D114" s="149">
        <v>20</v>
      </c>
      <c r="E114" s="150">
        <v>0</v>
      </c>
      <c r="F114" s="96">
        <f t="shared" si="9"/>
        <v>0</v>
      </c>
    </row>
    <row r="115" spans="1:180" s="17" customFormat="1" ht="12.75" customHeight="1" x14ac:dyDescent="0.2">
      <c r="A115" s="153"/>
      <c r="B115" s="91" t="s">
        <v>101</v>
      </c>
      <c r="C115" s="148" t="s">
        <v>61</v>
      </c>
      <c r="D115" s="149">
        <v>23</v>
      </c>
      <c r="E115" s="150">
        <v>0</v>
      </c>
      <c r="F115" s="96">
        <f t="shared" si="9"/>
        <v>0</v>
      </c>
    </row>
    <row r="116" spans="1:180" s="17" customFormat="1" ht="12.75" customHeight="1" x14ac:dyDescent="0.2">
      <c r="A116" s="153"/>
      <c r="B116" s="91" t="s">
        <v>102</v>
      </c>
      <c r="C116" s="148" t="s">
        <v>61</v>
      </c>
      <c r="D116" s="149">
        <v>15</v>
      </c>
      <c r="E116" s="150">
        <v>0</v>
      </c>
      <c r="F116" s="96">
        <f>(D116*E116)</f>
        <v>0</v>
      </c>
    </row>
    <row r="117" spans="1:180" s="17" customFormat="1" ht="12.75" customHeight="1" x14ac:dyDescent="0.2">
      <c r="A117" s="153"/>
      <c r="B117" s="154" t="s">
        <v>103</v>
      </c>
      <c r="C117" s="148" t="s">
        <v>61</v>
      </c>
      <c r="D117" s="149">
        <v>82</v>
      </c>
      <c r="E117" s="150">
        <v>0</v>
      </c>
      <c r="F117" s="96">
        <f t="shared" si="9"/>
        <v>0</v>
      </c>
    </row>
    <row r="118" spans="1:180" s="17" customFormat="1" ht="12.75" customHeight="1" x14ac:dyDescent="0.2">
      <c r="A118" s="143"/>
      <c r="B118" s="154" t="s">
        <v>104</v>
      </c>
      <c r="C118" s="148" t="s">
        <v>61</v>
      </c>
      <c r="D118" s="149">
        <v>82</v>
      </c>
      <c r="E118" s="155">
        <v>0</v>
      </c>
      <c r="F118" s="96">
        <f t="shared" si="9"/>
        <v>0</v>
      </c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</row>
    <row r="119" spans="1:180" s="107" customFormat="1" ht="12.75" customHeight="1" x14ac:dyDescent="0.2">
      <c r="A119" s="153"/>
      <c r="B119" s="154" t="s">
        <v>105</v>
      </c>
      <c r="C119" s="148" t="s">
        <v>61</v>
      </c>
      <c r="D119" s="149">
        <v>10</v>
      </c>
      <c r="E119" s="150">
        <v>0</v>
      </c>
      <c r="F119" s="96">
        <f t="shared" si="9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</row>
    <row r="120" spans="1:180" s="17" customFormat="1" ht="12.75" customHeight="1" x14ac:dyDescent="0.2">
      <c r="A120" s="153"/>
      <c r="B120" s="154" t="s">
        <v>104</v>
      </c>
      <c r="C120" s="148" t="s">
        <v>61</v>
      </c>
      <c r="D120" s="149">
        <v>10</v>
      </c>
      <c r="E120" s="150">
        <v>0</v>
      </c>
      <c r="F120" s="96">
        <f t="shared" si="9"/>
        <v>0</v>
      </c>
    </row>
    <row r="121" spans="1:180" s="17" customFormat="1" ht="12.75" customHeight="1" x14ac:dyDescent="0.2">
      <c r="A121" s="153"/>
      <c r="B121" s="154" t="s">
        <v>106</v>
      </c>
      <c r="C121" s="148" t="s">
        <v>61</v>
      </c>
      <c r="D121" s="149">
        <v>66</v>
      </c>
      <c r="E121" s="150">
        <v>0</v>
      </c>
      <c r="F121" s="96">
        <f t="shared" si="9"/>
        <v>0</v>
      </c>
    </row>
    <row r="122" spans="1:180" s="17" customFormat="1" ht="12.75" customHeight="1" x14ac:dyDescent="0.2">
      <c r="A122" s="153"/>
      <c r="B122" s="154" t="s">
        <v>104</v>
      </c>
      <c r="C122" s="148" t="s">
        <v>61</v>
      </c>
      <c r="D122" s="149">
        <v>66</v>
      </c>
      <c r="E122" s="150">
        <v>0</v>
      </c>
      <c r="F122" s="96">
        <f t="shared" si="9"/>
        <v>0</v>
      </c>
    </row>
    <row r="123" spans="1:180" s="17" customFormat="1" ht="12.75" customHeight="1" x14ac:dyDescent="0.2">
      <c r="A123" s="86"/>
      <c r="B123" s="156" t="s">
        <v>107</v>
      </c>
      <c r="C123" s="60"/>
      <c r="D123" s="60"/>
      <c r="E123" s="152"/>
      <c r="F123" s="63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</row>
    <row r="124" spans="1:180" s="61" customFormat="1" ht="13.5" customHeight="1" x14ac:dyDescent="0.2">
      <c r="A124" s="153"/>
      <c r="B124" s="154" t="s">
        <v>108</v>
      </c>
      <c r="C124" s="148" t="s">
        <v>61</v>
      </c>
      <c r="D124" s="149">
        <v>1</v>
      </c>
      <c r="E124" s="150">
        <v>0</v>
      </c>
      <c r="F124" s="96">
        <f t="shared" ref="F124:F133" si="10">(D124*E124)</f>
        <v>0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</row>
    <row r="125" spans="1:180" s="61" customFormat="1" ht="13.5" customHeight="1" x14ac:dyDescent="0.2">
      <c r="A125" s="153"/>
      <c r="B125" s="154" t="s">
        <v>109</v>
      </c>
      <c r="C125" s="148" t="s">
        <v>61</v>
      </c>
      <c r="D125" s="149">
        <v>1</v>
      </c>
      <c r="E125" s="150">
        <v>0</v>
      </c>
      <c r="F125" s="96">
        <f t="shared" si="10"/>
        <v>0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</row>
    <row r="126" spans="1:180" s="61" customFormat="1" ht="13.5" customHeight="1" x14ac:dyDescent="0.2">
      <c r="A126" s="153"/>
      <c r="B126" s="154" t="s">
        <v>110</v>
      </c>
      <c r="C126" s="148" t="s">
        <v>61</v>
      </c>
      <c r="D126" s="149">
        <v>1</v>
      </c>
      <c r="E126" s="150">
        <v>0</v>
      </c>
      <c r="F126" s="96">
        <f t="shared" si="10"/>
        <v>0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</row>
    <row r="127" spans="1:180" s="61" customFormat="1" ht="13.5" customHeight="1" x14ac:dyDescent="0.2">
      <c r="A127" s="153"/>
      <c r="B127" s="154" t="s">
        <v>111</v>
      </c>
      <c r="C127" s="148" t="s">
        <v>61</v>
      </c>
      <c r="D127" s="149">
        <v>2</v>
      </c>
      <c r="E127" s="150">
        <v>0</v>
      </c>
      <c r="F127" s="96">
        <f t="shared" si="10"/>
        <v>0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</row>
    <row r="128" spans="1:180" s="17" customFormat="1" ht="12.75" x14ac:dyDescent="0.2">
      <c r="A128" s="153"/>
      <c r="B128" s="154" t="s">
        <v>112</v>
      </c>
      <c r="C128" s="148" t="s">
        <v>61</v>
      </c>
      <c r="D128" s="149">
        <v>2</v>
      </c>
      <c r="E128" s="150">
        <v>0</v>
      </c>
      <c r="F128" s="96">
        <f t="shared" si="10"/>
        <v>0</v>
      </c>
    </row>
    <row r="129" spans="1:180" s="17" customFormat="1" ht="12.75" x14ac:dyDescent="0.2">
      <c r="A129" s="92"/>
      <c r="B129" s="154" t="s">
        <v>113</v>
      </c>
      <c r="C129" s="148" t="s">
        <v>61</v>
      </c>
      <c r="D129" s="149">
        <v>1</v>
      </c>
      <c r="E129" s="150">
        <v>0</v>
      </c>
      <c r="F129" s="96">
        <f t="shared" si="10"/>
        <v>0</v>
      </c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</row>
    <row r="130" spans="1:180" s="92" customFormat="1" ht="12" customHeight="1" x14ac:dyDescent="0.2">
      <c r="A130" s="143"/>
      <c r="B130" s="154" t="s">
        <v>504</v>
      </c>
      <c r="C130" s="148" t="s">
        <v>61</v>
      </c>
      <c r="D130" s="149">
        <v>1</v>
      </c>
      <c r="E130" s="150">
        <v>0</v>
      </c>
      <c r="F130" s="96">
        <f t="shared" si="10"/>
        <v>0</v>
      </c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</row>
    <row r="131" spans="1:180" s="107" customFormat="1" ht="12" x14ac:dyDescent="0.2">
      <c r="A131" s="143"/>
      <c r="B131" s="154" t="s">
        <v>114</v>
      </c>
      <c r="C131" s="148" t="s">
        <v>61</v>
      </c>
      <c r="D131" s="149">
        <v>17</v>
      </c>
      <c r="E131" s="150">
        <v>0</v>
      </c>
      <c r="F131" s="96">
        <f>(D131*E131)</f>
        <v>0</v>
      </c>
    </row>
    <row r="132" spans="1:180" s="107" customFormat="1" ht="12" x14ac:dyDescent="0.2">
      <c r="A132" s="143"/>
      <c r="B132" s="154" t="s">
        <v>115</v>
      </c>
      <c r="C132" s="148" t="s">
        <v>61</v>
      </c>
      <c r="D132" s="149">
        <v>17</v>
      </c>
      <c r="E132" s="150">
        <v>0</v>
      </c>
      <c r="F132" s="96">
        <f>(D132*E132)</f>
        <v>0</v>
      </c>
    </row>
    <row r="133" spans="1:180" s="107" customFormat="1" ht="12.75" x14ac:dyDescent="0.2">
      <c r="A133" s="157"/>
      <c r="B133" s="93" t="s">
        <v>116</v>
      </c>
      <c r="C133" s="94" t="s">
        <v>61</v>
      </c>
      <c r="D133" s="94">
        <v>1</v>
      </c>
      <c r="E133" s="158">
        <v>0</v>
      </c>
      <c r="F133" s="96">
        <f t="shared" si="10"/>
        <v>0</v>
      </c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59"/>
      <c r="DL133" s="159"/>
      <c r="DM133" s="159"/>
      <c r="DN133" s="159"/>
      <c r="DO133" s="159"/>
      <c r="DP133" s="159"/>
      <c r="DQ133" s="159"/>
      <c r="DR133" s="159"/>
      <c r="DS133" s="159"/>
      <c r="DT133" s="159"/>
      <c r="DU133" s="159"/>
      <c r="DV133" s="159"/>
      <c r="DW133" s="159"/>
      <c r="DX133" s="159"/>
      <c r="DY133" s="159"/>
      <c r="DZ133" s="159"/>
      <c r="EA133" s="159"/>
      <c r="EB133" s="159"/>
      <c r="EC133" s="159"/>
      <c r="ED133" s="159"/>
      <c r="EE133" s="159"/>
      <c r="EF133" s="159"/>
      <c r="EG133" s="159"/>
      <c r="EH133" s="159"/>
      <c r="EI133" s="159"/>
      <c r="EJ133" s="159"/>
      <c r="EK133" s="159"/>
      <c r="EL133" s="159"/>
      <c r="EM133" s="159"/>
      <c r="EN133" s="159"/>
      <c r="EO133" s="159"/>
      <c r="EP133" s="159"/>
      <c r="EQ133" s="159"/>
      <c r="ER133" s="159"/>
      <c r="ES133" s="159"/>
      <c r="ET133" s="159"/>
      <c r="EU133" s="159"/>
      <c r="EV133" s="159"/>
      <c r="EW133" s="159"/>
      <c r="EX133" s="159"/>
      <c r="EY133" s="159"/>
      <c r="EZ133" s="159"/>
      <c r="FA133" s="159"/>
      <c r="FB133" s="159"/>
      <c r="FC133" s="159"/>
      <c r="FD133" s="159"/>
      <c r="FE133" s="159"/>
      <c r="FF133" s="159"/>
      <c r="FG133" s="159"/>
      <c r="FH133" s="159"/>
      <c r="FI133" s="159"/>
      <c r="FJ133" s="159"/>
      <c r="FK133" s="159"/>
      <c r="FL133" s="159"/>
      <c r="FM133" s="159"/>
      <c r="FN133" s="159"/>
      <c r="FO133" s="159"/>
      <c r="FP133" s="159"/>
      <c r="FQ133" s="159"/>
      <c r="FR133" s="159"/>
      <c r="FS133" s="159"/>
      <c r="FT133" s="159"/>
      <c r="FU133" s="159"/>
      <c r="FV133" s="159"/>
      <c r="FW133" s="159"/>
      <c r="FX133" s="159"/>
    </row>
    <row r="134" spans="1:180" s="159" customFormat="1" ht="13.5" x14ac:dyDescent="0.2">
      <c r="A134" s="86"/>
      <c r="B134" s="91" t="s">
        <v>117</v>
      </c>
      <c r="C134" s="60" t="s">
        <v>96</v>
      </c>
      <c r="D134" s="60">
        <v>10</v>
      </c>
      <c r="E134" s="63">
        <v>0</v>
      </c>
      <c r="F134" s="63">
        <f>(D134*E134)</f>
        <v>0</v>
      </c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</row>
    <row r="135" spans="1:180" s="61" customFormat="1" ht="12.75" customHeight="1" x14ac:dyDescent="0.2">
      <c r="A135" s="86"/>
      <c r="B135" s="91" t="s">
        <v>118</v>
      </c>
      <c r="C135" s="60" t="s">
        <v>96</v>
      </c>
      <c r="D135" s="60">
        <v>30</v>
      </c>
      <c r="E135" s="63">
        <v>0</v>
      </c>
      <c r="F135" s="63">
        <f>(D135*E135)</f>
        <v>0</v>
      </c>
    </row>
    <row r="136" spans="1:180" s="61" customFormat="1" ht="12.75" customHeight="1" x14ac:dyDescent="0.2">
      <c r="A136" s="160"/>
      <c r="B136" s="93" t="s">
        <v>119</v>
      </c>
      <c r="C136" s="94" t="s">
        <v>96</v>
      </c>
      <c r="D136" s="94">
        <v>100</v>
      </c>
      <c r="E136" s="158">
        <v>0</v>
      </c>
      <c r="F136" s="96">
        <f>(D136*E136)</f>
        <v>0</v>
      </c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2"/>
      <c r="FF136" s="142"/>
      <c r="FG136" s="142"/>
      <c r="FH136" s="142"/>
      <c r="FI136" s="142"/>
      <c r="FJ136" s="142"/>
      <c r="FK136" s="142"/>
      <c r="FL136" s="142"/>
      <c r="FM136" s="142"/>
      <c r="FN136" s="142"/>
      <c r="FO136" s="142"/>
      <c r="FP136" s="142"/>
      <c r="FQ136" s="142"/>
      <c r="FR136" s="142"/>
      <c r="FS136" s="142"/>
      <c r="FT136" s="142"/>
      <c r="FU136" s="142"/>
      <c r="FV136" s="142"/>
      <c r="FW136" s="142"/>
      <c r="FX136" s="142"/>
    </row>
    <row r="137" spans="1:180" s="142" customFormat="1" ht="12" x14ac:dyDescent="0.2">
      <c r="A137" s="86"/>
      <c r="B137" s="91" t="s">
        <v>120</v>
      </c>
      <c r="C137" s="60" t="s">
        <v>61</v>
      </c>
      <c r="D137" s="60">
        <v>90</v>
      </c>
      <c r="E137" s="63">
        <v>0</v>
      </c>
      <c r="F137" s="63">
        <f>(D137*E137)</f>
        <v>0</v>
      </c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</row>
    <row r="138" spans="1:180" s="61" customFormat="1" ht="12" x14ac:dyDescent="0.2">
      <c r="A138" s="86"/>
      <c r="B138" s="91" t="s">
        <v>121</v>
      </c>
      <c r="C138" s="60" t="s">
        <v>61</v>
      </c>
      <c r="D138" s="60">
        <v>5</v>
      </c>
      <c r="E138" s="63">
        <v>0</v>
      </c>
      <c r="F138" s="63">
        <f>(D138*E138)</f>
        <v>0</v>
      </c>
    </row>
    <row r="139" spans="1:180" s="61" customFormat="1" ht="12" x14ac:dyDescent="0.2">
      <c r="A139" s="86"/>
      <c r="B139" s="91" t="s">
        <v>122</v>
      </c>
      <c r="C139" s="60" t="s">
        <v>53</v>
      </c>
      <c r="D139" s="60">
        <v>1</v>
      </c>
      <c r="E139" s="152">
        <v>0</v>
      </c>
      <c r="F139" s="63">
        <f t="shared" ref="F139" si="11">(D139*E139)</f>
        <v>0</v>
      </c>
    </row>
    <row r="140" spans="1:180" s="61" customFormat="1" ht="12" x14ac:dyDescent="0.2">
      <c r="A140" s="139"/>
      <c r="B140" s="125" t="s">
        <v>123</v>
      </c>
      <c r="C140" s="127" t="s">
        <v>70</v>
      </c>
      <c r="D140" s="127"/>
      <c r="E140" s="161"/>
      <c r="F140" s="128">
        <f>SUM(F109:F139)</f>
        <v>0</v>
      </c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</row>
    <row r="141" spans="1:180" s="61" customFormat="1" ht="6" customHeight="1" x14ac:dyDescent="0.2">
      <c r="A141" s="139"/>
      <c r="B141" s="129"/>
      <c r="C141" s="131"/>
      <c r="D141" s="131"/>
      <c r="E141" s="162"/>
      <c r="F141" s="132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</row>
    <row r="142" spans="1:180" s="139" customFormat="1" ht="12.75" x14ac:dyDescent="0.2">
      <c r="B142" s="102" t="s">
        <v>124</v>
      </c>
      <c r="C142" s="104" t="s">
        <v>52</v>
      </c>
      <c r="D142" s="104" t="s">
        <v>53</v>
      </c>
      <c r="E142" s="140" t="s">
        <v>54</v>
      </c>
      <c r="F142" s="104" t="s">
        <v>55</v>
      </c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</row>
    <row r="143" spans="1:180" s="92" customFormat="1" ht="12" x14ac:dyDescent="0.2">
      <c r="A143" s="139"/>
      <c r="B143" s="108" t="s">
        <v>56</v>
      </c>
      <c r="C143" s="110" t="s">
        <v>57</v>
      </c>
      <c r="D143" s="94" t="s">
        <v>58</v>
      </c>
      <c r="E143" s="141" t="s">
        <v>55</v>
      </c>
      <c r="F143" s="110" t="s">
        <v>59</v>
      </c>
      <c r="G143" s="107"/>
    </row>
    <row r="144" spans="1:180" s="92" customFormat="1" ht="12" customHeight="1" x14ac:dyDescent="0.2">
      <c r="A144" s="143"/>
      <c r="B144" s="163" t="s">
        <v>125</v>
      </c>
      <c r="C144" s="164" t="s">
        <v>96</v>
      </c>
      <c r="D144" s="146">
        <v>5000</v>
      </c>
      <c r="E144" s="165">
        <v>0</v>
      </c>
      <c r="F144" s="106">
        <f t="shared" ref="F144:F155" si="12">(D144*E144)</f>
        <v>0</v>
      </c>
      <c r="G144" s="107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/>
      <c r="EL144" s="143"/>
      <c r="EM144" s="143"/>
      <c r="EN144" s="143"/>
      <c r="EO144" s="143"/>
      <c r="EP144" s="143"/>
      <c r="EQ144" s="143"/>
      <c r="ER144" s="143"/>
      <c r="ES144" s="143"/>
      <c r="ET144" s="143"/>
      <c r="EU144" s="143"/>
      <c r="EV144" s="143"/>
      <c r="EW144" s="143"/>
      <c r="EX144" s="143"/>
      <c r="EY144" s="143"/>
      <c r="EZ144" s="143"/>
      <c r="FA144" s="143"/>
      <c r="FB144" s="143"/>
      <c r="FC144" s="143"/>
      <c r="FD144" s="143"/>
      <c r="FE144" s="143"/>
      <c r="FF144" s="143"/>
      <c r="FG144" s="143"/>
      <c r="FH144" s="143"/>
      <c r="FI144" s="143"/>
      <c r="FJ144" s="143"/>
      <c r="FK144" s="143"/>
      <c r="FL144" s="143"/>
      <c r="FM144" s="143"/>
      <c r="FN144" s="143"/>
      <c r="FO144" s="143"/>
      <c r="FP144" s="143"/>
      <c r="FQ144" s="143"/>
      <c r="FR144" s="143"/>
      <c r="FS144" s="143"/>
      <c r="FT144" s="143"/>
      <c r="FU144" s="143"/>
      <c r="FV144" s="143"/>
      <c r="FW144" s="143"/>
      <c r="FX144" s="143"/>
    </row>
    <row r="145" spans="1:180" s="143" customFormat="1" ht="12" customHeight="1" x14ac:dyDescent="0.2">
      <c r="B145" s="93" t="s">
        <v>126</v>
      </c>
      <c r="C145" s="166" t="s">
        <v>96</v>
      </c>
      <c r="D145" s="149">
        <v>5000</v>
      </c>
      <c r="E145" s="167">
        <v>0</v>
      </c>
      <c r="F145" s="96">
        <f>(D145*E145)</f>
        <v>0</v>
      </c>
      <c r="G145" s="107"/>
    </row>
    <row r="146" spans="1:180" s="143" customFormat="1" ht="12" customHeight="1" x14ac:dyDescent="0.2">
      <c r="B146" s="93" t="s">
        <v>127</v>
      </c>
      <c r="C146" s="94" t="s">
        <v>96</v>
      </c>
      <c r="D146" s="60">
        <v>40</v>
      </c>
      <c r="E146" s="158">
        <v>0</v>
      </c>
      <c r="F146" s="96">
        <f>(D146*E146)</f>
        <v>0</v>
      </c>
      <c r="G146" s="107"/>
    </row>
    <row r="147" spans="1:180" s="143" customFormat="1" ht="12" customHeight="1" x14ac:dyDescent="0.2">
      <c r="B147" s="93" t="s">
        <v>128</v>
      </c>
      <c r="C147" s="94" t="s">
        <v>96</v>
      </c>
      <c r="D147" s="60">
        <v>30</v>
      </c>
      <c r="E147" s="158">
        <v>0</v>
      </c>
      <c r="F147" s="96">
        <f t="shared" si="12"/>
        <v>0</v>
      </c>
      <c r="G147" s="107"/>
    </row>
    <row r="148" spans="1:180" s="143" customFormat="1" ht="12" customHeight="1" x14ac:dyDescent="0.2">
      <c r="B148" s="93" t="s">
        <v>129</v>
      </c>
      <c r="C148" s="94" t="s">
        <v>61</v>
      </c>
      <c r="D148" s="94">
        <v>23</v>
      </c>
      <c r="E148" s="158">
        <v>0</v>
      </c>
      <c r="F148" s="96">
        <f t="shared" si="12"/>
        <v>0</v>
      </c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</row>
    <row r="149" spans="1:180" s="143" customFormat="1" ht="12" customHeight="1" x14ac:dyDescent="0.2">
      <c r="B149" s="93" t="s">
        <v>130</v>
      </c>
      <c r="C149" s="94" t="s">
        <v>61</v>
      </c>
      <c r="D149" s="94">
        <v>1</v>
      </c>
      <c r="E149" s="158">
        <v>0</v>
      </c>
      <c r="F149" s="96">
        <f t="shared" si="12"/>
        <v>0</v>
      </c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</row>
    <row r="150" spans="1:180" s="107" customFormat="1" ht="12" customHeight="1" x14ac:dyDescent="0.2">
      <c r="B150" s="93" t="s">
        <v>131</v>
      </c>
      <c r="C150" s="94" t="s">
        <v>61</v>
      </c>
      <c r="D150" s="94">
        <v>20</v>
      </c>
      <c r="E150" s="158">
        <v>0</v>
      </c>
      <c r="F150" s="96">
        <f t="shared" si="12"/>
        <v>0</v>
      </c>
    </row>
    <row r="151" spans="1:180" s="107" customFormat="1" ht="12" customHeight="1" x14ac:dyDescent="0.2">
      <c r="B151" s="93" t="s">
        <v>132</v>
      </c>
      <c r="C151" s="94" t="s">
        <v>61</v>
      </c>
      <c r="D151" s="94">
        <v>5</v>
      </c>
      <c r="E151" s="158">
        <v>0</v>
      </c>
      <c r="F151" s="96">
        <f t="shared" si="12"/>
        <v>0</v>
      </c>
    </row>
    <row r="152" spans="1:180" s="107" customFormat="1" ht="12" customHeight="1" x14ac:dyDescent="0.2">
      <c r="A152" s="143"/>
      <c r="B152" s="154" t="s">
        <v>133</v>
      </c>
      <c r="C152" s="148" t="s">
        <v>61</v>
      </c>
      <c r="D152" s="149">
        <v>1</v>
      </c>
      <c r="E152" s="155">
        <v>0</v>
      </c>
      <c r="F152" s="96">
        <f t="shared" si="12"/>
        <v>0</v>
      </c>
    </row>
    <row r="153" spans="1:180" s="107" customFormat="1" ht="12" customHeight="1" x14ac:dyDescent="0.2">
      <c r="A153" s="143"/>
      <c r="B153" s="154" t="s">
        <v>134</v>
      </c>
      <c r="C153" s="148" t="s">
        <v>61</v>
      </c>
      <c r="D153" s="149">
        <v>4</v>
      </c>
      <c r="E153" s="155">
        <v>0</v>
      </c>
      <c r="F153" s="96">
        <f t="shared" si="12"/>
        <v>0</v>
      </c>
    </row>
    <row r="154" spans="1:180" s="92" customFormat="1" ht="12" customHeight="1" x14ac:dyDescent="0.2">
      <c r="A154" s="107"/>
      <c r="B154" s="93" t="s">
        <v>135</v>
      </c>
      <c r="C154" s="94" t="s">
        <v>61</v>
      </c>
      <c r="D154" s="94">
        <v>6</v>
      </c>
      <c r="E154" s="158">
        <v>0</v>
      </c>
      <c r="F154" s="96">
        <f t="shared" si="12"/>
        <v>0</v>
      </c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</row>
    <row r="155" spans="1:180" s="92" customFormat="1" ht="12" customHeight="1" x14ac:dyDescent="0.2">
      <c r="A155" s="107"/>
      <c r="B155" s="93" t="s">
        <v>136</v>
      </c>
      <c r="C155" s="94" t="s">
        <v>61</v>
      </c>
      <c r="D155" s="94">
        <v>2</v>
      </c>
      <c r="E155" s="158">
        <v>0</v>
      </c>
      <c r="F155" s="96">
        <f t="shared" si="12"/>
        <v>0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</row>
    <row r="156" spans="1:180" s="107" customFormat="1" ht="12" customHeight="1" x14ac:dyDescent="0.2">
      <c r="A156" s="143"/>
      <c r="B156" s="93" t="s">
        <v>137</v>
      </c>
      <c r="C156" s="94" t="s">
        <v>61</v>
      </c>
      <c r="D156" s="94">
        <v>17</v>
      </c>
      <c r="E156" s="96">
        <v>0</v>
      </c>
      <c r="F156" s="96">
        <f>(D156*E156)</f>
        <v>0</v>
      </c>
    </row>
    <row r="157" spans="1:180" s="107" customFormat="1" ht="12" customHeight="1" x14ac:dyDescent="0.2">
      <c r="A157" s="143"/>
      <c r="B157" s="93" t="s">
        <v>138</v>
      </c>
      <c r="C157" s="94" t="s">
        <v>61</v>
      </c>
      <c r="D157" s="94">
        <v>82</v>
      </c>
      <c r="E157" s="96">
        <v>0</v>
      </c>
      <c r="F157" s="96">
        <f>(D157*E157)</f>
        <v>0</v>
      </c>
    </row>
    <row r="158" spans="1:180" s="107" customFormat="1" ht="12" customHeight="1" x14ac:dyDescent="0.2">
      <c r="B158" s="93" t="s">
        <v>139</v>
      </c>
      <c r="C158" s="94" t="s">
        <v>61</v>
      </c>
      <c r="D158" s="94">
        <v>1</v>
      </c>
      <c r="E158" s="158">
        <v>0</v>
      </c>
      <c r="F158" s="96">
        <f>(D158*E158)</f>
        <v>0</v>
      </c>
    </row>
    <row r="159" spans="1:180" s="107" customFormat="1" ht="12" customHeight="1" x14ac:dyDescent="0.2">
      <c r="B159" s="93" t="s">
        <v>140</v>
      </c>
      <c r="C159" s="94" t="s">
        <v>61</v>
      </c>
      <c r="D159" s="94">
        <v>3</v>
      </c>
      <c r="E159" s="158">
        <v>0</v>
      </c>
      <c r="F159" s="96">
        <f>(D159*E159)</f>
        <v>0</v>
      </c>
    </row>
    <row r="160" spans="1:180" s="107" customFormat="1" ht="12" customHeight="1" x14ac:dyDescent="0.2">
      <c r="A160" s="143"/>
      <c r="B160" s="108" t="s">
        <v>141</v>
      </c>
      <c r="C160" s="110" t="s">
        <v>53</v>
      </c>
      <c r="D160" s="110">
        <v>1</v>
      </c>
      <c r="E160" s="141">
        <v>0</v>
      </c>
      <c r="F160" s="112">
        <f>(D160*E160)</f>
        <v>0</v>
      </c>
    </row>
    <row r="161" spans="1:180" s="107" customFormat="1" ht="12" x14ac:dyDescent="0.2">
      <c r="A161" s="139"/>
      <c r="B161" s="168" t="s">
        <v>142</v>
      </c>
      <c r="C161" s="169" t="s">
        <v>70</v>
      </c>
      <c r="D161" s="169"/>
      <c r="E161" s="170"/>
      <c r="F161" s="171">
        <f>SUM(F144:F160)</f>
        <v>0</v>
      </c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2"/>
      <c r="EF161" s="92"/>
      <c r="EG161" s="92"/>
      <c r="EH161" s="92"/>
      <c r="EI161" s="92"/>
      <c r="EJ161" s="92"/>
      <c r="EK161" s="92"/>
      <c r="EL161" s="92"/>
      <c r="EM161" s="92"/>
      <c r="EN161" s="92"/>
      <c r="EO161" s="92"/>
      <c r="EP161" s="92"/>
      <c r="EQ161" s="92"/>
      <c r="ER161" s="92"/>
      <c r="ES161" s="92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  <c r="FV161" s="92"/>
      <c r="FW161" s="92"/>
      <c r="FX161" s="92"/>
    </row>
    <row r="162" spans="1:180" s="56" customFormat="1" ht="6" customHeight="1" x14ac:dyDescent="0.2">
      <c r="C162" s="100"/>
      <c r="E162" s="172"/>
      <c r="F162" s="101"/>
    </row>
    <row r="163" spans="1:180" s="92" customFormat="1" ht="12.75" x14ac:dyDescent="0.2">
      <c r="A163" s="139"/>
      <c r="B163" s="102" t="s">
        <v>143</v>
      </c>
      <c r="C163" s="173" t="s">
        <v>52</v>
      </c>
      <c r="D163" s="104" t="s">
        <v>53</v>
      </c>
      <c r="E163" s="106" t="s">
        <v>54</v>
      </c>
      <c r="F163" s="104" t="s">
        <v>55</v>
      </c>
    </row>
    <row r="164" spans="1:180" s="92" customFormat="1" ht="12" x14ac:dyDescent="0.2">
      <c r="A164" s="139"/>
      <c r="B164" s="108" t="s">
        <v>56</v>
      </c>
      <c r="C164" s="174" t="s">
        <v>57</v>
      </c>
      <c r="D164" s="110" t="s">
        <v>58</v>
      </c>
      <c r="E164" s="112" t="s">
        <v>55</v>
      </c>
      <c r="F164" s="110" t="s">
        <v>59</v>
      </c>
      <c r="G164" s="142"/>
    </row>
    <row r="165" spans="1:180" s="92" customFormat="1" ht="12" customHeight="1" x14ac:dyDescent="0.2">
      <c r="A165" s="153"/>
      <c r="B165" s="91" t="s">
        <v>505</v>
      </c>
      <c r="C165" s="148" t="s">
        <v>96</v>
      </c>
      <c r="D165" s="149">
        <v>180</v>
      </c>
      <c r="E165" s="64">
        <v>0</v>
      </c>
      <c r="F165" s="96">
        <f t="shared" ref="F165:F184" si="13">(D165*E165)</f>
        <v>0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</row>
    <row r="166" spans="1:180" s="17" customFormat="1" ht="12" customHeight="1" x14ac:dyDescent="0.2">
      <c r="A166" s="153"/>
      <c r="B166" s="175" t="s">
        <v>144</v>
      </c>
      <c r="C166" s="148" t="s">
        <v>61</v>
      </c>
      <c r="D166" s="149">
        <v>6</v>
      </c>
      <c r="E166" s="64">
        <v>0</v>
      </c>
      <c r="F166" s="96">
        <f t="shared" si="13"/>
        <v>0</v>
      </c>
    </row>
    <row r="167" spans="1:180" s="17" customFormat="1" ht="12" customHeight="1" x14ac:dyDescent="0.2">
      <c r="A167" s="153"/>
      <c r="B167" s="91" t="s">
        <v>145</v>
      </c>
      <c r="C167" s="148" t="s">
        <v>61</v>
      </c>
      <c r="D167" s="149">
        <v>2</v>
      </c>
      <c r="E167" s="64">
        <v>0</v>
      </c>
      <c r="F167" s="96">
        <f t="shared" si="13"/>
        <v>0</v>
      </c>
    </row>
    <row r="168" spans="1:180" s="17" customFormat="1" ht="12" customHeight="1" x14ac:dyDescent="0.2">
      <c r="A168" s="153"/>
      <c r="B168" s="175" t="s">
        <v>146</v>
      </c>
      <c r="C168" s="148" t="s">
        <v>61</v>
      </c>
      <c r="D168" s="149">
        <v>1</v>
      </c>
      <c r="E168" s="64">
        <v>0</v>
      </c>
      <c r="F168" s="96">
        <f t="shared" si="13"/>
        <v>0</v>
      </c>
    </row>
    <row r="169" spans="1:180" s="17" customFormat="1" ht="12" customHeight="1" x14ac:dyDescent="0.2">
      <c r="A169" s="153"/>
      <c r="B169" s="175" t="s">
        <v>147</v>
      </c>
      <c r="C169" s="148" t="s">
        <v>61</v>
      </c>
      <c r="D169" s="149">
        <v>1</v>
      </c>
      <c r="E169" s="64">
        <v>0</v>
      </c>
      <c r="F169" s="96">
        <f t="shared" si="13"/>
        <v>0</v>
      </c>
    </row>
    <row r="170" spans="1:180" s="17" customFormat="1" ht="12" customHeight="1" x14ac:dyDescent="0.2">
      <c r="A170" s="153"/>
      <c r="B170" s="175" t="s">
        <v>506</v>
      </c>
      <c r="C170" s="148" t="s">
        <v>61</v>
      </c>
      <c r="D170" s="149">
        <v>48</v>
      </c>
      <c r="E170" s="64">
        <v>0</v>
      </c>
      <c r="F170" s="96">
        <f t="shared" si="13"/>
        <v>0</v>
      </c>
    </row>
    <row r="171" spans="1:180" s="17" customFormat="1" ht="12" customHeight="1" x14ac:dyDescent="0.2">
      <c r="A171" s="153"/>
      <c r="B171" s="175" t="s">
        <v>148</v>
      </c>
      <c r="C171" s="148" t="s">
        <v>61</v>
      </c>
      <c r="D171" s="149">
        <v>48</v>
      </c>
      <c r="E171" s="64">
        <v>0</v>
      </c>
      <c r="F171" s="96">
        <f t="shared" si="13"/>
        <v>0</v>
      </c>
    </row>
    <row r="172" spans="1:180" s="17" customFormat="1" ht="12" customHeight="1" x14ac:dyDescent="0.2">
      <c r="A172" s="153"/>
      <c r="B172" s="91" t="s">
        <v>149</v>
      </c>
      <c r="C172" s="148" t="s">
        <v>61</v>
      </c>
      <c r="D172" s="149">
        <v>3</v>
      </c>
      <c r="E172" s="63">
        <v>0</v>
      </c>
      <c r="F172" s="96">
        <f t="shared" si="13"/>
        <v>0</v>
      </c>
    </row>
    <row r="173" spans="1:180" s="17" customFormat="1" ht="12" customHeight="1" x14ac:dyDescent="0.2">
      <c r="A173" s="153"/>
      <c r="B173" s="91" t="s">
        <v>150</v>
      </c>
      <c r="C173" s="148" t="s">
        <v>61</v>
      </c>
      <c r="D173" s="149">
        <v>4</v>
      </c>
      <c r="E173" s="63">
        <v>0</v>
      </c>
      <c r="F173" s="96">
        <f t="shared" si="13"/>
        <v>0</v>
      </c>
    </row>
    <row r="174" spans="1:180" s="17" customFormat="1" ht="12" customHeight="1" x14ac:dyDescent="0.2">
      <c r="A174" s="153"/>
      <c r="B174" s="91" t="s">
        <v>507</v>
      </c>
      <c r="C174" s="148" t="s">
        <v>61</v>
      </c>
      <c r="D174" s="149">
        <v>48</v>
      </c>
      <c r="E174" s="63">
        <v>0</v>
      </c>
      <c r="F174" s="96">
        <f t="shared" si="13"/>
        <v>0</v>
      </c>
    </row>
    <row r="175" spans="1:180" s="17" customFormat="1" ht="12" customHeight="1" x14ac:dyDescent="0.2">
      <c r="A175" s="153"/>
      <c r="B175" s="91" t="s">
        <v>508</v>
      </c>
      <c r="C175" s="148" t="s">
        <v>61</v>
      </c>
      <c r="D175" s="149">
        <v>4</v>
      </c>
      <c r="E175" s="63">
        <v>0</v>
      </c>
      <c r="F175" s="96">
        <f t="shared" si="13"/>
        <v>0</v>
      </c>
    </row>
    <row r="176" spans="1:180" s="17" customFormat="1" ht="12" customHeight="1" x14ac:dyDescent="0.2">
      <c r="A176" s="153"/>
      <c r="B176" s="91" t="s">
        <v>151</v>
      </c>
      <c r="C176" s="148" t="s">
        <v>61</v>
      </c>
      <c r="D176" s="149">
        <v>3</v>
      </c>
      <c r="E176" s="63">
        <v>0</v>
      </c>
      <c r="F176" s="96">
        <f t="shared" si="13"/>
        <v>0</v>
      </c>
    </row>
    <row r="177" spans="1:180" s="17" customFormat="1" ht="12" customHeight="1" x14ac:dyDescent="0.2">
      <c r="A177" s="153"/>
      <c r="B177" s="91" t="s">
        <v>104</v>
      </c>
      <c r="C177" s="148" t="s">
        <v>61</v>
      </c>
      <c r="D177" s="149">
        <v>3</v>
      </c>
      <c r="E177" s="63">
        <v>0</v>
      </c>
      <c r="F177" s="96">
        <f t="shared" si="13"/>
        <v>0</v>
      </c>
    </row>
    <row r="178" spans="1:180" s="17" customFormat="1" ht="12" customHeight="1" x14ac:dyDescent="0.2">
      <c r="A178" s="153"/>
      <c r="B178" s="91" t="s">
        <v>152</v>
      </c>
      <c r="C178" s="148" t="s">
        <v>61</v>
      </c>
      <c r="D178" s="149">
        <v>2</v>
      </c>
      <c r="E178" s="63">
        <v>0</v>
      </c>
      <c r="F178" s="96">
        <f t="shared" si="13"/>
        <v>0</v>
      </c>
    </row>
    <row r="179" spans="1:180" s="17" customFormat="1" ht="12" customHeight="1" x14ac:dyDescent="0.2">
      <c r="A179" s="153"/>
      <c r="B179" s="91" t="s">
        <v>104</v>
      </c>
      <c r="C179" s="148" t="s">
        <v>61</v>
      </c>
      <c r="D179" s="149">
        <v>2</v>
      </c>
      <c r="E179" s="63">
        <v>0</v>
      </c>
      <c r="F179" s="96">
        <f t="shared" si="13"/>
        <v>0</v>
      </c>
    </row>
    <row r="180" spans="1:180" s="17" customFormat="1" ht="12" customHeight="1" x14ac:dyDescent="0.2">
      <c r="A180" s="153"/>
      <c r="B180" s="91" t="s">
        <v>153</v>
      </c>
      <c r="C180" s="148" t="s">
        <v>61</v>
      </c>
      <c r="D180" s="149">
        <v>2</v>
      </c>
      <c r="E180" s="63">
        <v>0</v>
      </c>
      <c r="F180" s="96">
        <f t="shared" si="13"/>
        <v>0</v>
      </c>
    </row>
    <row r="181" spans="1:180" s="17" customFormat="1" ht="12" customHeight="1" x14ac:dyDescent="0.2">
      <c r="A181" s="153"/>
      <c r="B181" s="91" t="s">
        <v>104</v>
      </c>
      <c r="C181" s="148" t="s">
        <v>61</v>
      </c>
      <c r="D181" s="149">
        <v>2</v>
      </c>
      <c r="E181" s="63">
        <v>0</v>
      </c>
      <c r="F181" s="96">
        <f t="shared" si="13"/>
        <v>0</v>
      </c>
    </row>
    <row r="182" spans="1:180" s="17" customFormat="1" ht="12" customHeight="1" x14ac:dyDescent="0.2">
      <c r="A182" s="153"/>
      <c r="B182" s="91" t="s">
        <v>154</v>
      </c>
      <c r="C182" s="148" t="s">
        <v>61</v>
      </c>
      <c r="D182" s="149">
        <v>10</v>
      </c>
      <c r="E182" s="63">
        <v>0</v>
      </c>
      <c r="F182" s="96">
        <f t="shared" si="13"/>
        <v>0</v>
      </c>
    </row>
    <row r="183" spans="1:180" s="17" customFormat="1" ht="12" customHeight="1" x14ac:dyDescent="0.2">
      <c r="A183" s="153"/>
      <c r="B183" s="91" t="s">
        <v>155</v>
      </c>
      <c r="C183" s="148" t="s">
        <v>61</v>
      </c>
      <c r="D183" s="149">
        <v>10</v>
      </c>
      <c r="E183" s="63">
        <v>0</v>
      </c>
      <c r="F183" s="96">
        <f t="shared" si="13"/>
        <v>0</v>
      </c>
    </row>
    <row r="184" spans="1:180" s="17" customFormat="1" ht="12" customHeight="1" x14ac:dyDescent="0.25">
      <c r="A184" s="176"/>
      <c r="B184" s="93" t="s">
        <v>156</v>
      </c>
      <c r="C184" s="94" t="s">
        <v>53</v>
      </c>
      <c r="D184" s="94">
        <v>1</v>
      </c>
      <c r="E184" s="96">
        <v>0</v>
      </c>
      <c r="F184" s="96">
        <f t="shared" si="13"/>
        <v>0</v>
      </c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3"/>
      <c r="AI184" s="393"/>
      <c r="AJ184" s="393"/>
      <c r="AK184" s="393"/>
      <c r="AL184" s="393"/>
      <c r="AM184" s="393"/>
      <c r="AN184" s="393"/>
      <c r="AO184" s="393"/>
      <c r="AP184" s="393"/>
      <c r="AQ184" s="393"/>
      <c r="AR184" s="393"/>
      <c r="AS184" s="393"/>
      <c r="AT184" s="393"/>
      <c r="AU184" s="393"/>
      <c r="AV184" s="393"/>
      <c r="AW184" s="393"/>
      <c r="AX184" s="393"/>
      <c r="AY184" s="393"/>
      <c r="AZ184" s="393"/>
      <c r="BA184" s="393"/>
      <c r="BB184" s="393"/>
      <c r="BC184" s="393"/>
      <c r="BD184" s="393"/>
      <c r="BE184" s="393"/>
      <c r="BF184" s="393"/>
      <c r="BG184" s="393"/>
      <c r="BH184" s="393"/>
      <c r="BI184" s="393"/>
      <c r="BJ184" s="393"/>
      <c r="BK184" s="393"/>
      <c r="BL184" s="393"/>
      <c r="BM184" s="393"/>
      <c r="BN184" s="393"/>
      <c r="BO184" s="393"/>
      <c r="BP184" s="393"/>
      <c r="BQ184" s="393"/>
      <c r="BR184" s="393"/>
      <c r="BS184" s="393"/>
      <c r="BT184" s="393"/>
      <c r="BU184" s="393"/>
      <c r="BV184" s="393"/>
      <c r="BW184" s="393"/>
      <c r="BX184" s="393"/>
      <c r="BY184" s="393"/>
      <c r="BZ184" s="393"/>
      <c r="CA184" s="393"/>
      <c r="CB184" s="393"/>
      <c r="CC184" s="393"/>
      <c r="CD184" s="393"/>
      <c r="CE184" s="393"/>
      <c r="CF184" s="393"/>
      <c r="CG184" s="393"/>
      <c r="CH184" s="393"/>
      <c r="CI184" s="393"/>
      <c r="CJ184" s="393"/>
      <c r="CK184" s="393"/>
      <c r="CL184" s="393"/>
      <c r="CM184" s="393"/>
      <c r="CN184" s="393"/>
      <c r="CO184" s="393"/>
      <c r="CP184" s="393"/>
      <c r="CQ184" s="393"/>
      <c r="CR184" s="393"/>
      <c r="CS184" s="393"/>
      <c r="CT184" s="393"/>
      <c r="CU184" s="393"/>
      <c r="CV184" s="393"/>
      <c r="CW184" s="393"/>
      <c r="CX184" s="393"/>
      <c r="CY184" s="393"/>
      <c r="CZ184" s="393"/>
      <c r="DA184" s="393"/>
      <c r="DB184" s="393"/>
      <c r="DC184" s="393"/>
      <c r="DD184" s="393"/>
      <c r="DE184" s="393"/>
      <c r="DF184" s="393"/>
      <c r="DG184" s="393"/>
      <c r="DH184" s="393"/>
      <c r="DI184" s="393"/>
      <c r="DJ184" s="393"/>
      <c r="DK184" s="393"/>
      <c r="DL184" s="393"/>
      <c r="DM184" s="393"/>
      <c r="DN184" s="393"/>
      <c r="DO184" s="393"/>
      <c r="DP184" s="393"/>
      <c r="DQ184" s="393"/>
      <c r="DR184" s="393"/>
      <c r="DS184" s="393"/>
      <c r="DT184" s="393"/>
      <c r="DU184" s="393"/>
      <c r="DV184" s="393"/>
      <c r="DW184" s="393"/>
      <c r="DX184" s="393"/>
      <c r="DY184" s="393"/>
      <c r="DZ184" s="393"/>
      <c r="EA184" s="393"/>
      <c r="EB184" s="393"/>
      <c r="EC184" s="393"/>
      <c r="ED184" s="393"/>
      <c r="EE184" s="393"/>
      <c r="EF184" s="393"/>
      <c r="EG184" s="393"/>
      <c r="EH184" s="393"/>
      <c r="EI184" s="393"/>
      <c r="EJ184" s="393"/>
      <c r="EK184" s="393"/>
      <c r="EL184" s="393"/>
      <c r="EM184" s="393"/>
      <c r="EN184" s="393"/>
      <c r="EO184" s="393"/>
      <c r="EP184" s="393"/>
      <c r="EQ184" s="393"/>
      <c r="ER184" s="393"/>
      <c r="ES184" s="393"/>
      <c r="ET184" s="393"/>
      <c r="EU184" s="393"/>
      <c r="EV184" s="393"/>
      <c r="EW184" s="393"/>
      <c r="EX184" s="393"/>
      <c r="EY184" s="393"/>
      <c r="EZ184" s="393"/>
      <c r="FA184" s="393"/>
      <c r="FB184" s="393"/>
      <c r="FC184" s="393"/>
      <c r="FD184" s="393"/>
      <c r="FE184" s="393"/>
      <c r="FF184" s="393"/>
      <c r="FG184" s="393"/>
      <c r="FH184" s="393"/>
      <c r="FI184" s="393"/>
      <c r="FJ184" s="393"/>
      <c r="FK184" s="393"/>
      <c r="FL184" s="393"/>
      <c r="FM184" s="393"/>
      <c r="FN184" s="393"/>
      <c r="FO184" s="393"/>
      <c r="FP184" s="393"/>
      <c r="FQ184" s="393"/>
      <c r="FR184" s="393"/>
      <c r="FS184" s="393"/>
      <c r="FT184" s="393"/>
      <c r="FU184" s="393"/>
      <c r="FV184" s="393"/>
      <c r="FW184" s="393"/>
      <c r="FX184" s="393"/>
    </row>
    <row r="185" spans="1:180" x14ac:dyDescent="0.25">
      <c r="A185" s="139"/>
      <c r="B185" s="125" t="s">
        <v>157</v>
      </c>
      <c r="C185" s="177" t="s">
        <v>70</v>
      </c>
      <c r="D185" s="127"/>
      <c r="E185" s="128"/>
      <c r="F185" s="128">
        <f>SUM(F165:F184)</f>
        <v>0</v>
      </c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  <c r="FL185" s="139"/>
      <c r="FM185" s="139"/>
      <c r="FN185" s="139"/>
      <c r="FO185" s="139"/>
      <c r="FP185" s="139"/>
      <c r="FQ185" s="139"/>
      <c r="FR185" s="139"/>
      <c r="FS185" s="139"/>
      <c r="FT185" s="139"/>
      <c r="FU185" s="139"/>
      <c r="FV185" s="139"/>
      <c r="FW185" s="139"/>
      <c r="FX185" s="139"/>
    </row>
    <row r="186" spans="1:180" ht="12.6" customHeight="1" x14ac:dyDescent="0.25">
      <c r="A186" s="139"/>
      <c r="B186" s="129"/>
      <c r="C186" s="178"/>
      <c r="D186" s="131"/>
      <c r="E186" s="132"/>
      <c r="F186" s="132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</row>
    <row r="187" spans="1:180" s="41" customFormat="1" ht="12" customHeight="1" x14ac:dyDescent="0.25">
      <c r="A187" s="139"/>
      <c r="B187" s="102" t="s">
        <v>158</v>
      </c>
      <c r="C187" s="173" t="s">
        <v>52</v>
      </c>
      <c r="D187" s="104" t="s">
        <v>53</v>
      </c>
      <c r="E187" s="106" t="s">
        <v>54</v>
      </c>
      <c r="F187" s="104" t="s">
        <v>55</v>
      </c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2"/>
      <c r="DF187" s="92"/>
      <c r="DG187" s="92"/>
      <c r="DH187" s="92"/>
      <c r="DI187" s="92"/>
      <c r="DJ187" s="92"/>
      <c r="DK187" s="92"/>
      <c r="DL187" s="92"/>
      <c r="DM187" s="92"/>
      <c r="DN187" s="92"/>
      <c r="DO187" s="92"/>
      <c r="DP187" s="92"/>
      <c r="DQ187" s="92"/>
      <c r="DR187" s="92"/>
      <c r="DS187" s="92"/>
      <c r="DT187" s="92"/>
      <c r="DU187" s="92"/>
      <c r="DV187" s="92"/>
      <c r="DW187" s="92"/>
      <c r="DX187" s="92"/>
      <c r="DY187" s="92"/>
      <c r="DZ187" s="92"/>
      <c r="EA187" s="92"/>
      <c r="EB187" s="92"/>
      <c r="EC187" s="92"/>
      <c r="ED187" s="92"/>
      <c r="EE187" s="92"/>
      <c r="EF187" s="92"/>
      <c r="EG187" s="92"/>
      <c r="EH187" s="92"/>
      <c r="EI187" s="92"/>
      <c r="EJ187" s="92"/>
      <c r="EK187" s="92"/>
      <c r="EL187" s="92"/>
      <c r="EM187" s="92"/>
      <c r="EN187" s="92"/>
      <c r="EO187" s="92"/>
      <c r="EP187" s="92"/>
      <c r="EQ187" s="92"/>
      <c r="ER187" s="92"/>
      <c r="ES187" s="92"/>
      <c r="ET187" s="92"/>
      <c r="EU187" s="92"/>
      <c r="EV187" s="92"/>
      <c r="EW187" s="92"/>
      <c r="EX187" s="92"/>
      <c r="EY187" s="92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  <c r="FM187" s="92"/>
      <c r="FN187" s="92"/>
      <c r="FO187" s="92"/>
      <c r="FP187" s="92"/>
      <c r="FQ187" s="92"/>
      <c r="FR187" s="92"/>
      <c r="FS187" s="92"/>
      <c r="FT187" s="92"/>
      <c r="FU187" s="92"/>
      <c r="FV187" s="92"/>
      <c r="FW187" s="92"/>
      <c r="FX187" s="92"/>
    </row>
    <row r="188" spans="1:180" s="92" customFormat="1" ht="12" x14ac:dyDescent="0.2">
      <c r="A188" s="139"/>
      <c r="B188" s="108" t="s">
        <v>56</v>
      </c>
      <c r="C188" s="174" t="s">
        <v>57</v>
      </c>
      <c r="D188" s="110" t="s">
        <v>58</v>
      </c>
      <c r="E188" s="112" t="s">
        <v>55</v>
      </c>
      <c r="F188" s="110" t="s">
        <v>59</v>
      </c>
      <c r="G188" s="107"/>
    </row>
    <row r="189" spans="1:180" s="92" customFormat="1" ht="12" customHeight="1" x14ac:dyDescent="0.2">
      <c r="A189" s="17"/>
      <c r="B189" s="179" t="s">
        <v>159</v>
      </c>
      <c r="C189" s="180" t="s">
        <v>96</v>
      </c>
      <c r="D189" s="180">
        <v>180</v>
      </c>
      <c r="E189" s="181">
        <v>0</v>
      </c>
      <c r="F189" s="106">
        <f t="shared" ref="F189:F195" si="14">(D189*E189)</f>
        <v>0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</row>
    <row r="190" spans="1:180" s="61" customFormat="1" ht="12" customHeight="1" x14ac:dyDescent="0.2">
      <c r="B190" s="182" t="s">
        <v>160</v>
      </c>
      <c r="C190" s="183" t="s">
        <v>61</v>
      </c>
      <c r="D190" s="183">
        <v>1</v>
      </c>
      <c r="E190" s="184">
        <v>0</v>
      </c>
      <c r="F190" s="63">
        <f t="shared" si="14"/>
        <v>0</v>
      </c>
    </row>
    <row r="191" spans="1:180" s="61" customFormat="1" ht="12" customHeight="1" x14ac:dyDescent="0.2">
      <c r="B191" s="182" t="s">
        <v>161</v>
      </c>
      <c r="C191" s="183" t="s">
        <v>96</v>
      </c>
      <c r="D191" s="183">
        <v>180</v>
      </c>
      <c r="E191" s="184">
        <v>0</v>
      </c>
      <c r="F191" s="63">
        <f t="shared" si="14"/>
        <v>0</v>
      </c>
    </row>
    <row r="192" spans="1:180" s="17" customFormat="1" ht="12" customHeight="1" x14ac:dyDescent="0.2">
      <c r="B192" s="185" t="s">
        <v>162</v>
      </c>
      <c r="C192" s="186" t="s">
        <v>61</v>
      </c>
      <c r="D192" s="186">
        <v>3</v>
      </c>
      <c r="E192" s="187">
        <v>0</v>
      </c>
      <c r="F192" s="96">
        <f t="shared" si="14"/>
        <v>0</v>
      </c>
    </row>
    <row r="193" spans="1:180" s="17" customFormat="1" ht="12" customHeight="1" x14ac:dyDescent="0.2">
      <c r="B193" s="185" t="s">
        <v>163</v>
      </c>
      <c r="C193" s="186" t="s">
        <v>61</v>
      </c>
      <c r="D193" s="186">
        <v>1</v>
      </c>
      <c r="E193" s="187">
        <v>0</v>
      </c>
      <c r="F193" s="96">
        <f t="shared" si="14"/>
        <v>0</v>
      </c>
    </row>
    <row r="194" spans="1:180" s="17" customFormat="1" ht="12" customHeight="1" x14ac:dyDescent="0.2">
      <c r="B194" s="185" t="s">
        <v>164</v>
      </c>
      <c r="C194" s="186" t="s">
        <v>61</v>
      </c>
      <c r="D194" s="186">
        <v>48</v>
      </c>
      <c r="E194" s="187">
        <v>0</v>
      </c>
      <c r="F194" s="96">
        <f t="shared" si="14"/>
        <v>0</v>
      </c>
    </row>
    <row r="195" spans="1:180" s="17" customFormat="1" ht="12" customHeight="1" x14ac:dyDescent="0.2">
      <c r="A195" s="153"/>
      <c r="B195" s="108" t="s">
        <v>165</v>
      </c>
      <c r="C195" s="110" t="s">
        <v>53</v>
      </c>
      <c r="D195" s="110">
        <v>1</v>
      </c>
      <c r="E195" s="112">
        <v>0</v>
      </c>
      <c r="F195" s="112">
        <f t="shared" si="14"/>
        <v>0</v>
      </c>
    </row>
    <row r="196" spans="1:180" s="17" customFormat="1" ht="12.75" x14ac:dyDescent="0.2">
      <c r="A196" s="139"/>
      <c r="B196" s="125" t="s">
        <v>166</v>
      </c>
      <c r="C196" s="177" t="s">
        <v>70</v>
      </c>
      <c r="D196" s="127"/>
      <c r="E196" s="128"/>
      <c r="F196" s="128">
        <f>SUM(F189:F195)</f>
        <v>0</v>
      </c>
      <c r="G196" s="107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  <c r="FV196" s="92"/>
      <c r="FW196" s="92"/>
      <c r="FX196" s="92"/>
    </row>
    <row r="197" spans="1:180" s="17" customFormat="1" ht="12.6" customHeight="1" x14ac:dyDescent="0.2">
      <c r="A197" s="139"/>
      <c r="B197" s="129"/>
      <c r="C197" s="178"/>
      <c r="D197" s="131"/>
      <c r="E197" s="132"/>
      <c r="F197" s="132"/>
      <c r="G197" s="107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  <c r="FV197" s="92"/>
      <c r="FW197" s="92"/>
      <c r="FX197" s="92"/>
    </row>
    <row r="198" spans="1:180" s="92" customFormat="1" ht="12.75" x14ac:dyDescent="0.2">
      <c r="A198" s="143"/>
      <c r="B198" s="188" t="s">
        <v>45</v>
      </c>
      <c r="C198" s="104" t="s">
        <v>52</v>
      </c>
      <c r="D198" s="104" t="s">
        <v>53</v>
      </c>
      <c r="E198" s="140" t="s">
        <v>54</v>
      </c>
      <c r="F198" s="104" t="s">
        <v>55</v>
      </c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</row>
    <row r="199" spans="1:180" s="107" customFormat="1" ht="15.75" customHeight="1" x14ac:dyDescent="0.2">
      <c r="A199" s="143"/>
      <c r="B199" s="108" t="s">
        <v>56</v>
      </c>
      <c r="C199" s="110" t="s">
        <v>57</v>
      </c>
      <c r="D199" s="110" t="s">
        <v>58</v>
      </c>
      <c r="E199" s="141" t="s">
        <v>55</v>
      </c>
      <c r="F199" s="110" t="s">
        <v>59</v>
      </c>
    </row>
    <row r="200" spans="1:180" s="107" customFormat="1" ht="12" customHeight="1" x14ac:dyDescent="0.2">
      <c r="A200" s="61"/>
      <c r="B200" s="123" t="s">
        <v>167</v>
      </c>
      <c r="C200" s="58" t="s">
        <v>61</v>
      </c>
      <c r="D200" s="58">
        <v>82</v>
      </c>
      <c r="E200" s="189">
        <v>0</v>
      </c>
      <c r="F200" s="189">
        <f>(D200*E200)</f>
        <v>0</v>
      </c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</row>
    <row r="201" spans="1:180" s="61" customFormat="1" ht="12" customHeight="1" x14ac:dyDescent="0.2">
      <c r="B201" s="91" t="s">
        <v>168</v>
      </c>
      <c r="C201" s="60" t="s">
        <v>61</v>
      </c>
      <c r="D201" s="60">
        <v>1</v>
      </c>
      <c r="E201" s="63">
        <v>0</v>
      </c>
      <c r="F201" s="63">
        <f t="shared" ref="F201:F205" si="15">(D201*E201)</f>
        <v>0</v>
      </c>
    </row>
    <row r="202" spans="1:180" s="61" customFormat="1" ht="12" customHeight="1" x14ac:dyDescent="0.2">
      <c r="A202" s="17"/>
      <c r="B202" s="185" t="s">
        <v>169</v>
      </c>
      <c r="C202" s="186" t="s">
        <v>61</v>
      </c>
      <c r="D202" s="186">
        <v>24</v>
      </c>
      <c r="E202" s="187">
        <v>0</v>
      </c>
      <c r="F202" s="96">
        <f t="shared" si="15"/>
        <v>0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</row>
    <row r="203" spans="1:180" s="17" customFormat="1" ht="12" customHeight="1" x14ac:dyDescent="0.2">
      <c r="B203" s="185" t="s">
        <v>170</v>
      </c>
      <c r="C203" s="186" t="s">
        <v>61</v>
      </c>
      <c r="D203" s="186">
        <v>24</v>
      </c>
      <c r="E203" s="187">
        <v>0</v>
      </c>
      <c r="F203" s="96">
        <f t="shared" si="15"/>
        <v>0</v>
      </c>
    </row>
    <row r="204" spans="1:180" s="17" customFormat="1" ht="12" customHeight="1" x14ac:dyDescent="0.2">
      <c r="A204" s="153"/>
      <c r="B204" s="93" t="s">
        <v>171</v>
      </c>
      <c r="C204" s="94" t="s">
        <v>61</v>
      </c>
      <c r="D204" s="94">
        <v>1</v>
      </c>
      <c r="E204" s="96">
        <v>0</v>
      </c>
      <c r="F204" s="96">
        <f t="shared" si="15"/>
        <v>0</v>
      </c>
    </row>
    <row r="205" spans="1:180" s="17" customFormat="1" ht="12" customHeight="1" x14ac:dyDescent="0.2">
      <c r="A205" s="190"/>
      <c r="B205" s="108" t="s">
        <v>172</v>
      </c>
      <c r="C205" s="110" t="s">
        <v>61</v>
      </c>
      <c r="D205" s="110">
        <v>1</v>
      </c>
      <c r="E205" s="141">
        <v>0</v>
      </c>
      <c r="F205" s="112">
        <f t="shared" si="15"/>
        <v>0</v>
      </c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  <c r="DC205" s="190"/>
      <c r="DD205" s="190"/>
      <c r="DE205" s="190"/>
      <c r="DF205" s="190"/>
      <c r="DG205" s="190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0"/>
      <c r="EA205" s="190"/>
      <c r="EB205" s="190"/>
      <c r="EC205" s="190"/>
      <c r="ED205" s="190"/>
      <c r="EE205" s="190"/>
      <c r="EF205" s="190"/>
      <c r="EG205" s="190"/>
      <c r="EH205" s="190"/>
      <c r="EI205" s="190"/>
      <c r="EJ205" s="190"/>
      <c r="EK205" s="190"/>
      <c r="EL205" s="190"/>
      <c r="EM205" s="190"/>
      <c r="EN205" s="190"/>
      <c r="EO205" s="190"/>
      <c r="EP205" s="190"/>
      <c r="EQ205" s="190"/>
      <c r="ER205" s="190"/>
      <c r="ES205" s="190"/>
      <c r="ET205" s="190"/>
      <c r="EU205" s="190"/>
      <c r="EV205" s="190"/>
      <c r="EW205" s="190"/>
      <c r="EX205" s="190"/>
      <c r="EY205" s="190"/>
      <c r="EZ205" s="190"/>
      <c r="FA205" s="190"/>
      <c r="FB205" s="190"/>
      <c r="FC205" s="190"/>
      <c r="FD205" s="190"/>
      <c r="FE205" s="190"/>
      <c r="FF205" s="190"/>
      <c r="FG205" s="190"/>
      <c r="FH205" s="190"/>
      <c r="FI205" s="190"/>
      <c r="FJ205" s="190"/>
      <c r="FK205" s="190"/>
      <c r="FL205" s="190"/>
      <c r="FM205" s="190"/>
      <c r="FN205" s="190"/>
      <c r="FO205" s="190"/>
      <c r="FP205" s="190"/>
      <c r="FQ205" s="190"/>
      <c r="FR205" s="190"/>
      <c r="FS205" s="190"/>
      <c r="FT205" s="190"/>
      <c r="FU205" s="190"/>
      <c r="FV205" s="190"/>
      <c r="FW205" s="190"/>
      <c r="FX205" s="190"/>
    </row>
    <row r="206" spans="1:180" s="190" customFormat="1" ht="12" x14ac:dyDescent="0.2">
      <c r="A206" s="143"/>
      <c r="B206" s="168" t="s">
        <v>173</v>
      </c>
      <c r="C206" s="169" t="s">
        <v>70</v>
      </c>
      <c r="D206" s="169"/>
      <c r="E206" s="170"/>
      <c r="F206" s="171">
        <f>SUM(F199:F205)</f>
        <v>0</v>
      </c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</row>
    <row r="207" spans="1:180" s="56" customFormat="1" ht="12.6" customHeight="1" x14ac:dyDescent="0.2">
      <c r="C207" s="100"/>
      <c r="E207" s="172"/>
      <c r="F207" s="101"/>
    </row>
    <row r="208" spans="1:180" s="56" customFormat="1" ht="15" customHeight="1" x14ac:dyDescent="0.2">
      <c r="B208" s="191" t="s">
        <v>174</v>
      </c>
      <c r="C208" s="58" t="s">
        <v>52</v>
      </c>
      <c r="D208" s="123" t="s">
        <v>53</v>
      </c>
      <c r="E208" s="58" t="s">
        <v>54</v>
      </c>
      <c r="F208" s="58" t="s">
        <v>55</v>
      </c>
    </row>
    <row r="209" spans="2:6" s="61" customFormat="1" ht="15" customHeight="1" x14ac:dyDescent="0.2">
      <c r="B209" s="97" t="s">
        <v>56</v>
      </c>
      <c r="C209" s="72" t="s">
        <v>57</v>
      </c>
      <c r="D209" s="72" t="s">
        <v>58</v>
      </c>
      <c r="E209" s="72" t="s">
        <v>55</v>
      </c>
      <c r="F209" s="72" t="s">
        <v>59</v>
      </c>
    </row>
    <row r="210" spans="2:6" s="61" customFormat="1" ht="11.25" customHeight="1" x14ac:dyDescent="0.2">
      <c r="B210" s="192" t="s">
        <v>175</v>
      </c>
      <c r="C210" s="193" t="s">
        <v>61</v>
      </c>
      <c r="D210" s="194">
        <v>50</v>
      </c>
      <c r="E210" s="195">
        <v>0</v>
      </c>
      <c r="F210" s="96">
        <f t="shared" ref="F210:F238" si="16">(D210*E210)</f>
        <v>0</v>
      </c>
    </row>
    <row r="211" spans="2:6" s="61" customFormat="1" ht="11.25" customHeight="1" x14ac:dyDescent="0.2">
      <c r="B211" s="196" t="s">
        <v>176</v>
      </c>
      <c r="C211" s="197" t="s">
        <v>61</v>
      </c>
      <c r="D211" s="198">
        <v>10</v>
      </c>
      <c r="E211" s="199">
        <v>0</v>
      </c>
      <c r="F211" s="96">
        <f t="shared" si="16"/>
        <v>0</v>
      </c>
    </row>
    <row r="212" spans="2:6" s="61" customFormat="1" ht="11.25" customHeight="1" x14ac:dyDescent="0.2">
      <c r="B212" s="196" t="s">
        <v>177</v>
      </c>
      <c r="C212" s="197" t="s">
        <v>61</v>
      </c>
      <c r="D212" s="198">
        <v>3</v>
      </c>
      <c r="E212" s="199">
        <v>0</v>
      </c>
      <c r="F212" s="96">
        <f t="shared" si="16"/>
        <v>0</v>
      </c>
    </row>
    <row r="213" spans="2:6" s="61" customFormat="1" ht="11.25" customHeight="1" x14ac:dyDescent="0.2">
      <c r="B213" s="196" t="s">
        <v>509</v>
      </c>
      <c r="C213" s="197" t="s">
        <v>96</v>
      </c>
      <c r="D213" s="198">
        <v>24</v>
      </c>
      <c r="E213" s="199">
        <v>0</v>
      </c>
      <c r="F213" s="96">
        <f t="shared" si="16"/>
        <v>0</v>
      </c>
    </row>
    <row r="214" spans="2:6" s="61" customFormat="1" ht="11.25" customHeight="1" x14ac:dyDescent="0.2">
      <c r="B214" s="196" t="s">
        <v>510</v>
      </c>
      <c r="C214" s="197" t="s">
        <v>96</v>
      </c>
      <c r="D214" s="198">
        <v>64</v>
      </c>
      <c r="E214" s="199">
        <v>0</v>
      </c>
      <c r="F214" s="96">
        <f t="shared" si="16"/>
        <v>0</v>
      </c>
    </row>
    <row r="215" spans="2:6" s="61" customFormat="1" ht="11.25" customHeight="1" x14ac:dyDescent="0.2">
      <c r="B215" s="196" t="s">
        <v>511</v>
      </c>
      <c r="C215" s="197" t="s">
        <v>96</v>
      </c>
      <c r="D215" s="198">
        <v>44</v>
      </c>
      <c r="E215" s="199">
        <v>0</v>
      </c>
      <c r="F215" s="96">
        <f t="shared" si="16"/>
        <v>0</v>
      </c>
    </row>
    <row r="216" spans="2:6" s="61" customFormat="1" ht="11.25" customHeight="1" x14ac:dyDescent="0.2">
      <c r="B216" s="196" t="s">
        <v>512</v>
      </c>
      <c r="C216" s="197" t="s">
        <v>96</v>
      </c>
      <c r="D216" s="198">
        <v>35</v>
      </c>
      <c r="E216" s="199">
        <v>0</v>
      </c>
      <c r="F216" s="96">
        <f t="shared" si="16"/>
        <v>0</v>
      </c>
    </row>
    <row r="217" spans="2:6" s="61" customFormat="1" ht="11.25" customHeight="1" x14ac:dyDescent="0.2">
      <c r="B217" s="196" t="s">
        <v>513</v>
      </c>
      <c r="C217" s="197" t="s">
        <v>96</v>
      </c>
      <c r="D217" s="198">
        <v>25</v>
      </c>
      <c r="E217" s="199">
        <v>0</v>
      </c>
      <c r="F217" s="96">
        <f t="shared" si="16"/>
        <v>0</v>
      </c>
    </row>
    <row r="218" spans="2:6" s="61" customFormat="1" ht="11.25" customHeight="1" x14ac:dyDescent="0.2">
      <c r="B218" s="196" t="s">
        <v>514</v>
      </c>
      <c r="C218" s="197" t="s">
        <v>96</v>
      </c>
      <c r="D218" s="198">
        <v>100</v>
      </c>
      <c r="E218" s="199">
        <v>0</v>
      </c>
      <c r="F218" s="96">
        <f t="shared" si="16"/>
        <v>0</v>
      </c>
    </row>
    <row r="219" spans="2:6" s="61" customFormat="1" ht="11.25" customHeight="1" x14ac:dyDescent="0.2">
      <c r="B219" s="196" t="s">
        <v>515</v>
      </c>
      <c r="C219" s="197" t="s">
        <v>96</v>
      </c>
      <c r="D219" s="198">
        <v>100</v>
      </c>
      <c r="E219" s="199">
        <v>0</v>
      </c>
      <c r="F219" s="96">
        <f t="shared" si="16"/>
        <v>0</v>
      </c>
    </row>
    <row r="220" spans="2:6" s="61" customFormat="1" ht="11.25" customHeight="1" x14ac:dyDescent="0.2">
      <c r="B220" s="196" t="s">
        <v>516</v>
      </c>
      <c r="C220" s="197" t="s">
        <v>96</v>
      </c>
      <c r="D220" s="198">
        <v>75</v>
      </c>
      <c r="E220" s="199">
        <v>0</v>
      </c>
      <c r="F220" s="96">
        <f t="shared" si="16"/>
        <v>0</v>
      </c>
    </row>
    <row r="221" spans="2:6" s="61" customFormat="1" ht="11.25" customHeight="1" x14ac:dyDescent="0.2">
      <c r="B221" s="196" t="s">
        <v>517</v>
      </c>
      <c r="C221" s="197" t="s">
        <v>96</v>
      </c>
      <c r="D221" s="198">
        <v>25</v>
      </c>
      <c r="E221" s="199">
        <v>0</v>
      </c>
      <c r="F221" s="96">
        <f t="shared" si="16"/>
        <v>0</v>
      </c>
    </row>
    <row r="222" spans="2:6" s="61" customFormat="1" ht="11.25" customHeight="1" x14ac:dyDescent="0.2">
      <c r="B222" s="196" t="s">
        <v>182</v>
      </c>
      <c r="C222" s="197" t="s">
        <v>61</v>
      </c>
      <c r="D222" s="198">
        <v>150</v>
      </c>
      <c r="E222" s="199">
        <v>0</v>
      </c>
      <c r="F222" s="96">
        <f t="shared" si="16"/>
        <v>0</v>
      </c>
    </row>
    <row r="223" spans="2:6" s="61" customFormat="1" ht="11.25" customHeight="1" x14ac:dyDescent="0.2">
      <c r="B223" s="196" t="s">
        <v>518</v>
      </c>
      <c r="C223" s="197" t="s">
        <v>61</v>
      </c>
      <c r="D223" s="198">
        <v>60</v>
      </c>
      <c r="E223" s="199">
        <v>0</v>
      </c>
      <c r="F223" s="96">
        <f t="shared" si="16"/>
        <v>0</v>
      </c>
    </row>
    <row r="224" spans="2:6" s="61" customFormat="1" ht="11.25" customHeight="1" x14ac:dyDescent="0.2">
      <c r="B224" s="196" t="s">
        <v>519</v>
      </c>
      <c r="C224" s="197" t="s">
        <v>61</v>
      </c>
      <c r="D224" s="198">
        <v>80</v>
      </c>
      <c r="E224" s="199">
        <v>0</v>
      </c>
      <c r="F224" s="96">
        <f t="shared" si="16"/>
        <v>0</v>
      </c>
    </row>
    <row r="225" spans="2:6" s="61" customFormat="1" ht="11.25" customHeight="1" x14ac:dyDescent="0.2">
      <c r="B225" s="196" t="s">
        <v>520</v>
      </c>
      <c r="C225" s="197" t="s">
        <v>61</v>
      </c>
      <c r="D225" s="198">
        <v>140</v>
      </c>
      <c r="E225" s="199">
        <v>0</v>
      </c>
      <c r="F225" s="96">
        <f t="shared" si="16"/>
        <v>0</v>
      </c>
    </row>
    <row r="226" spans="2:6" s="61" customFormat="1" ht="11.25" customHeight="1" x14ac:dyDescent="0.2">
      <c r="B226" s="200" t="s">
        <v>184</v>
      </c>
      <c r="C226" s="197"/>
      <c r="D226" s="198"/>
      <c r="E226" s="199"/>
      <c r="F226" s="96"/>
    </row>
    <row r="227" spans="2:6" s="61" customFormat="1" ht="11.25" customHeight="1" x14ac:dyDescent="0.2">
      <c r="B227" s="201" t="s">
        <v>521</v>
      </c>
      <c r="C227" s="197" t="s">
        <v>96</v>
      </c>
      <c r="D227" s="198">
        <v>145</v>
      </c>
      <c r="E227" s="199">
        <v>0</v>
      </c>
      <c r="F227" s="96">
        <f t="shared" si="16"/>
        <v>0</v>
      </c>
    </row>
    <row r="228" spans="2:6" s="61" customFormat="1" ht="11.25" customHeight="1" x14ac:dyDescent="0.2">
      <c r="B228" s="196" t="s">
        <v>522</v>
      </c>
      <c r="C228" s="197" t="s">
        <v>61</v>
      </c>
      <c r="D228" s="198">
        <v>123</v>
      </c>
      <c r="E228" s="199">
        <v>0</v>
      </c>
      <c r="F228" s="96">
        <f t="shared" si="16"/>
        <v>0</v>
      </c>
    </row>
    <row r="229" spans="2:6" s="61" customFormat="1" ht="11.25" customHeight="1" x14ac:dyDescent="0.2">
      <c r="B229" s="196" t="s">
        <v>185</v>
      </c>
      <c r="C229" s="197" t="s">
        <v>61</v>
      </c>
      <c r="D229" s="198">
        <v>244</v>
      </c>
      <c r="E229" s="199">
        <v>0</v>
      </c>
      <c r="F229" s="96">
        <f t="shared" si="16"/>
        <v>0</v>
      </c>
    </row>
    <row r="230" spans="2:6" s="61" customFormat="1" ht="11.25" customHeight="1" x14ac:dyDescent="0.2">
      <c r="B230" s="200" t="s">
        <v>186</v>
      </c>
      <c r="C230" s="60"/>
      <c r="D230" s="60"/>
      <c r="E230" s="202"/>
      <c r="F230" s="64"/>
    </row>
    <row r="231" spans="2:6" s="61" customFormat="1" ht="11.25" customHeight="1" x14ac:dyDescent="0.2">
      <c r="B231" s="196" t="s">
        <v>521</v>
      </c>
      <c r="C231" s="197" t="s">
        <v>96</v>
      </c>
      <c r="D231" s="203">
        <v>35</v>
      </c>
      <c r="E231" s="199">
        <v>0</v>
      </c>
      <c r="F231" s="96">
        <f t="shared" si="16"/>
        <v>0</v>
      </c>
    </row>
    <row r="232" spans="2:6" s="61" customFormat="1" ht="11.25" customHeight="1" x14ac:dyDescent="0.2">
      <c r="B232" s="196" t="s">
        <v>523</v>
      </c>
      <c r="C232" s="197" t="s">
        <v>61</v>
      </c>
      <c r="D232" s="203">
        <v>30</v>
      </c>
      <c r="E232" s="199">
        <v>0</v>
      </c>
      <c r="F232" s="96">
        <f t="shared" si="16"/>
        <v>0</v>
      </c>
    </row>
    <row r="233" spans="2:6" s="61" customFormat="1" ht="11.25" customHeight="1" x14ac:dyDescent="0.2">
      <c r="B233" s="196" t="s">
        <v>187</v>
      </c>
      <c r="C233" s="197" t="s">
        <v>96</v>
      </c>
      <c r="D233" s="203">
        <v>59</v>
      </c>
      <c r="E233" s="199">
        <v>0</v>
      </c>
      <c r="F233" s="96">
        <f t="shared" si="16"/>
        <v>0</v>
      </c>
    </row>
    <row r="234" spans="2:6" s="61" customFormat="1" ht="11.25" customHeight="1" x14ac:dyDescent="0.2">
      <c r="B234" s="196" t="s">
        <v>188</v>
      </c>
      <c r="C234" s="197" t="s">
        <v>61</v>
      </c>
      <c r="D234" s="203">
        <v>59</v>
      </c>
      <c r="E234" s="199">
        <v>0</v>
      </c>
      <c r="F234" s="96">
        <f t="shared" si="16"/>
        <v>0</v>
      </c>
    </row>
    <row r="235" spans="2:6" s="61" customFormat="1" ht="11.25" customHeight="1" x14ac:dyDescent="0.2">
      <c r="B235" s="196" t="s">
        <v>189</v>
      </c>
      <c r="C235" s="197" t="s">
        <v>61</v>
      </c>
      <c r="D235" s="203">
        <v>59</v>
      </c>
      <c r="E235" s="199">
        <v>0</v>
      </c>
      <c r="F235" s="96">
        <f t="shared" si="16"/>
        <v>0</v>
      </c>
    </row>
    <row r="236" spans="2:6" s="61" customFormat="1" ht="12" x14ac:dyDescent="0.2">
      <c r="B236" s="91" t="s">
        <v>524</v>
      </c>
      <c r="C236" s="60" t="s">
        <v>61</v>
      </c>
      <c r="D236" s="60">
        <v>50</v>
      </c>
      <c r="E236" s="199">
        <v>0</v>
      </c>
      <c r="F236" s="64">
        <f t="shared" si="16"/>
        <v>0</v>
      </c>
    </row>
    <row r="237" spans="2:6" s="61" customFormat="1" ht="12" x14ac:dyDescent="0.2">
      <c r="B237" s="91" t="s">
        <v>525</v>
      </c>
      <c r="C237" s="60" t="s">
        <v>96</v>
      </c>
      <c r="D237" s="91">
        <v>10</v>
      </c>
      <c r="E237" s="199">
        <v>0</v>
      </c>
      <c r="F237" s="63">
        <f t="shared" si="16"/>
        <v>0</v>
      </c>
    </row>
    <row r="238" spans="2:6" s="61" customFormat="1" ht="12" x14ac:dyDescent="0.2">
      <c r="B238" s="91" t="s">
        <v>526</v>
      </c>
      <c r="C238" s="60" t="s">
        <v>61</v>
      </c>
      <c r="D238" s="60">
        <v>30</v>
      </c>
      <c r="E238" s="199">
        <v>0</v>
      </c>
      <c r="F238" s="64">
        <f t="shared" si="16"/>
        <v>0</v>
      </c>
    </row>
    <row r="239" spans="2:6" s="61" customFormat="1" ht="12" x14ac:dyDescent="0.2">
      <c r="B239" s="204" t="s">
        <v>191</v>
      </c>
      <c r="C239" s="60" t="s">
        <v>61</v>
      </c>
      <c r="D239" s="60">
        <v>500</v>
      </c>
      <c r="E239" s="199">
        <v>0</v>
      </c>
      <c r="F239" s="64">
        <f>(D239*E239)</f>
        <v>0</v>
      </c>
    </row>
    <row r="240" spans="2:6" s="61" customFormat="1" ht="12" x14ac:dyDescent="0.2">
      <c r="B240" s="204" t="s">
        <v>192</v>
      </c>
      <c r="C240" s="60" t="s">
        <v>61</v>
      </c>
      <c r="D240" s="60">
        <v>100</v>
      </c>
      <c r="E240" s="199">
        <v>0</v>
      </c>
      <c r="F240" s="64">
        <f>(D240*E240)</f>
        <v>0</v>
      </c>
    </row>
    <row r="241" spans="1:180" s="61" customFormat="1" ht="12" x14ac:dyDescent="0.2">
      <c r="B241" s="204" t="s">
        <v>193</v>
      </c>
      <c r="C241" s="60" t="s">
        <v>61</v>
      </c>
      <c r="D241" s="60">
        <v>100</v>
      </c>
      <c r="E241" s="199">
        <v>0</v>
      </c>
      <c r="F241" s="64">
        <f>(D241*E241)</f>
        <v>0</v>
      </c>
    </row>
    <row r="242" spans="1:180" s="61" customFormat="1" ht="12.75" customHeight="1" x14ac:dyDescent="0.2">
      <c r="B242" s="204" t="s">
        <v>527</v>
      </c>
      <c r="C242" s="60" t="s">
        <v>61</v>
      </c>
      <c r="D242" s="60">
        <v>50</v>
      </c>
      <c r="E242" s="199">
        <v>0</v>
      </c>
      <c r="F242" s="64">
        <f>(D242*E242)</f>
        <v>0</v>
      </c>
    </row>
    <row r="243" spans="1:180" s="159" customFormat="1" ht="13.5" x14ac:dyDescent="0.2">
      <c r="A243" s="86"/>
      <c r="B243" s="91" t="s">
        <v>194</v>
      </c>
      <c r="C243" s="60" t="s">
        <v>96</v>
      </c>
      <c r="D243" s="60">
        <v>40</v>
      </c>
      <c r="E243" s="199">
        <v>0</v>
      </c>
      <c r="F243" s="63">
        <f>(D243*E243)</f>
        <v>0</v>
      </c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</row>
    <row r="244" spans="1:180" s="61" customFormat="1" ht="12.75" customHeight="1" x14ac:dyDescent="0.2">
      <c r="B244" s="91" t="s">
        <v>195</v>
      </c>
      <c r="C244" s="60" t="s">
        <v>196</v>
      </c>
      <c r="D244" s="91">
        <v>2</v>
      </c>
      <c r="E244" s="199">
        <v>0</v>
      </c>
      <c r="F244" s="64">
        <f t="shared" ref="F244:F245" si="17">(D244*E244)</f>
        <v>0</v>
      </c>
    </row>
    <row r="245" spans="1:180" s="61" customFormat="1" ht="12" x14ac:dyDescent="0.2">
      <c r="B245" s="91" t="s">
        <v>197</v>
      </c>
      <c r="C245" s="60" t="s">
        <v>53</v>
      </c>
      <c r="D245" s="60">
        <v>1</v>
      </c>
      <c r="E245" s="199">
        <v>0</v>
      </c>
      <c r="F245" s="64">
        <f t="shared" si="17"/>
        <v>0</v>
      </c>
    </row>
    <row r="246" spans="1:180" s="56" customFormat="1" ht="12" x14ac:dyDescent="0.2">
      <c r="B246" s="81" t="s">
        <v>198</v>
      </c>
      <c r="C246" s="83" t="s">
        <v>70</v>
      </c>
      <c r="D246" s="83"/>
      <c r="E246" s="84"/>
      <c r="F246" s="85">
        <f>SUM(F208:F245)</f>
        <v>0</v>
      </c>
      <c r="G246" s="61"/>
    </row>
    <row r="247" spans="1:180" s="56" customFormat="1" ht="12" x14ac:dyDescent="0.2">
      <c r="C247" s="100"/>
      <c r="D247" s="100"/>
      <c r="E247" s="172"/>
      <c r="F247" s="101"/>
      <c r="G247" s="61"/>
    </row>
    <row r="248" spans="1:180" s="56" customFormat="1" ht="13.15" customHeight="1" x14ac:dyDescent="0.2">
      <c r="C248" s="100"/>
      <c r="D248" s="100"/>
      <c r="E248" s="172"/>
      <c r="F248" s="101"/>
      <c r="G248" s="61"/>
    </row>
    <row r="249" spans="1:180" s="56" customFormat="1" ht="15" customHeight="1" x14ac:dyDescent="0.2">
      <c r="B249" s="191" t="s">
        <v>199</v>
      </c>
      <c r="C249" s="58" t="s">
        <v>52</v>
      </c>
      <c r="D249" s="58" t="s">
        <v>53</v>
      </c>
      <c r="E249" s="58" t="s">
        <v>54</v>
      </c>
      <c r="F249" s="58" t="s">
        <v>55</v>
      </c>
    </row>
    <row r="250" spans="1:180" s="56" customFormat="1" ht="15" customHeight="1" x14ac:dyDescent="0.2">
      <c r="B250" s="97" t="s">
        <v>56</v>
      </c>
      <c r="C250" s="72" t="s">
        <v>57</v>
      </c>
      <c r="D250" s="72" t="s">
        <v>58</v>
      </c>
      <c r="E250" s="72" t="s">
        <v>55</v>
      </c>
      <c r="F250" s="72" t="s">
        <v>59</v>
      </c>
    </row>
    <row r="251" spans="1:180" s="61" customFormat="1" ht="12" x14ac:dyDescent="0.2">
      <c r="B251" s="91" t="s">
        <v>200</v>
      </c>
      <c r="C251" s="60" t="s">
        <v>96</v>
      </c>
      <c r="D251" s="60">
        <v>800</v>
      </c>
      <c r="E251" s="199">
        <v>0</v>
      </c>
      <c r="F251" s="64">
        <f t="shared" ref="F251:F254" si="18">(D251*E251)</f>
        <v>0</v>
      </c>
    </row>
    <row r="252" spans="1:180" s="61" customFormat="1" ht="12" x14ac:dyDescent="0.2">
      <c r="B252" s="91" t="s">
        <v>201</v>
      </c>
      <c r="C252" s="60" t="s">
        <v>61</v>
      </c>
      <c r="D252" s="91">
        <v>6</v>
      </c>
      <c r="E252" s="199">
        <v>0</v>
      </c>
      <c r="F252" s="64">
        <f t="shared" si="18"/>
        <v>0</v>
      </c>
    </row>
    <row r="253" spans="1:180" s="61" customFormat="1" ht="12" x14ac:dyDescent="0.2">
      <c r="B253" s="91" t="s">
        <v>528</v>
      </c>
      <c r="C253" s="60" t="s">
        <v>96</v>
      </c>
      <c r="D253" s="60">
        <v>180</v>
      </c>
      <c r="E253" s="199">
        <v>0</v>
      </c>
      <c r="F253" s="63">
        <f t="shared" si="18"/>
        <v>0</v>
      </c>
    </row>
    <row r="254" spans="1:180" s="61" customFormat="1" ht="12" x14ac:dyDescent="0.2">
      <c r="B254" s="91" t="s">
        <v>202</v>
      </c>
      <c r="C254" s="60" t="s">
        <v>96</v>
      </c>
      <c r="D254" s="60">
        <v>132</v>
      </c>
      <c r="E254" s="199">
        <v>0</v>
      </c>
      <c r="F254" s="63">
        <f t="shared" si="18"/>
        <v>0</v>
      </c>
    </row>
    <row r="255" spans="1:180" s="143" customFormat="1" ht="12" x14ac:dyDescent="0.2">
      <c r="B255" s="93" t="s">
        <v>127</v>
      </c>
      <c r="C255" s="94" t="s">
        <v>96</v>
      </c>
      <c r="D255" s="94">
        <v>40</v>
      </c>
      <c r="E255" s="199">
        <v>0</v>
      </c>
      <c r="F255" s="96">
        <f>(D255*E255)</f>
        <v>0</v>
      </c>
      <c r="G255" s="107"/>
    </row>
    <row r="256" spans="1:180" s="61" customFormat="1" ht="12" x14ac:dyDescent="0.2">
      <c r="B256" s="182" t="s">
        <v>203</v>
      </c>
      <c r="C256" s="60" t="s">
        <v>96</v>
      </c>
      <c r="D256" s="60">
        <v>330</v>
      </c>
      <c r="E256" s="199">
        <v>0</v>
      </c>
      <c r="F256" s="64">
        <f t="shared" ref="F256:F270" si="19">(D256*E256)</f>
        <v>0</v>
      </c>
    </row>
    <row r="257" spans="2:6" s="61" customFormat="1" ht="11.25" customHeight="1" x14ac:dyDescent="0.2">
      <c r="B257" s="196" t="s">
        <v>529</v>
      </c>
      <c r="C257" s="197" t="s">
        <v>96</v>
      </c>
      <c r="D257" s="198">
        <v>30</v>
      </c>
      <c r="E257" s="199">
        <v>0</v>
      </c>
      <c r="F257" s="96">
        <f t="shared" si="19"/>
        <v>0</v>
      </c>
    </row>
    <row r="258" spans="2:6" s="61" customFormat="1" ht="12" x14ac:dyDescent="0.2">
      <c r="B258" s="91" t="s">
        <v>204</v>
      </c>
      <c r="C258" s="60" t="s">
        <v>96</v>
      </c>
      <c r="D258" s="198">
        <v>24</v>
      </c>
      <c r="E258" s="199">
        <v>0</v>
      </c>
      <c r="F258" s="64">
        <f t="shared" si="19"/>
        <v>0</v>
      </c>
    </row>
    <row r="259" spans="2:6" s="61" customFormat="1" ht="12" x14ac:dyDescent="0.2">
      <c r="B259" s="91" t="s">
        <v>205</v>
      </c>
      <c r="C259" s="60" t="s">
        <v>96</v>
      </c>
      <c r="D259" s="198">
        <v>64</v>
      </c>
      <c r="E259" s="199">
        <v>0</v>
      </c>
      <c r="F259" s="64">
        <f t="shared" si="19"/>
        <v>0</v>
      </c>
    </row>
    <row r="260" spans="2:6" s="61" customFormat="1" ht="12" x14ac:dyDescent="0.2">
      <c r="B260" s="91" t="s">
        <v>206</v>
      </c>
      <c r="C260" s="60" t="s">
        <v>96</v>
      </c>
      <c r="D260" s="198">
        <v>44</v>
      </c>
      <c r="E260" s="199">
        <v>0</v>
      </c>
      <c r="F260" s="63">
        <f t="shared" si="19"/>
        <v>0</v>
      </c>
    </row>
    <row r="261" spans="2:6" s="61" customFormat="1" ht="12.75" customHeight="1" x14ac:dyDescent="0.2">
      <c r="B261" s="91" t="s">
        <v>207</v>
      </c>
      <c r="C261" s="60" t="s">
        <v>61</v>
      </c>
      <c r="D261" s="60">
        <v>50</v>
      </c>
      <c r="E261" s="199">
        <v>0</v>
      </c>
      <c r="F261" s="63">
        <f t="shared" si="19"/>
        <v>0</v>
      </c>
    </row>
    <row r="262" spans="2:6" s="61" customFormat="1" ht="12" x14ac:dyDescent="0.2">
      <c r="B262" s="91" t="s">
        <v>208</v>
      </c>
      <c r="C262" s="60" t="s">
        <v>61</v>
      </c>
      <c r="D262" s="60">
        <v>10</v>
      </c>
      <c r="E262" s="199">
        <v>0</v>
      </c>
      <c r="F262" s="64">
        <f t="shared" si="19"/>
        <v>0</v>
      </c>
    </row>
    <row r="263" spans="2:6" s="61" customFormat="1" ht="12" x14ac:dyDescent="0.2">
      <c r="B263" s="91" t="s">
        <v>209</v>
      </c>
      <c r="C263" s="60" t="s">
        <v>61</v>
      </c>
      <c r="D263" s="60">
        <v>3</v>
      </c>
      <c r="E263" s="199">
        <v>0</v>
      </c>
      <c r="F263" s="64">
        <f t="shared" si="19"/>
        <v>0</v>
      </c>
    </row>
    <row r="264" spans="2:6" s="61" customFormat="1" ht="12" x14ac:dyDescent="0.2">
      <c r="B264" s="91" t="s">
        <v>210</v>
      </c>
      <c r="C264" s="60" t="s">
        <v>61</v>
      </c>
      <c r="D264" s="91">
        <v>370</v>
      </c>
      <c r="E264" s="199">
        <v>0</v>
      </c>
      <c r="F264" s="64">
        <f t="shared" si="19"/>
        <v>0</v>
      </c>
    </row>
    <row r="265" spans="2:6" s="61" customFormat="1" ht="12" x14ac:dyDescent="0.2">
      <c r="B265" s="91" t="s">
        <v>211</v>
      </c>
      <c r="C265" s="60" t="s">
        <v>61</v>
      </c>
      <c r="D265" s="91">
        <v>100</v>
      </c>
      <c r="E265" s="199">
        <v>0</v>
      </c>
      <c r="F265" s="64">
        <f t="shared" si="19"/>
        <v>0</v>
      </c>
    </row>
    <row r="266" spans="2:6" s="61" customFormat="1" ht="12" x14ac:dyDescent="0.2">
      <c r="B266" s="175" t="s">
        <v>212</v>
      </c>
      <c r="C266" s="206" t="s">
        <v>61</v>
      </c>
      <c r="D266" s="60">
        <v>100</v>
      </c>
      <c r="E266" s="199">
        <v>0</v>
      </c>
      <c r="F266" s="64">
        <f t="shared" si="19"/>
        <v>0</v>
      </c>
    </row>
    <row r="267" spans="2:6" s="61" customFormat="1" ht="12.75" customHeight="1" x14ac:dyDescent="0.2">
      <c r="B267" s="175" t="s">
        <v>530</v>
      </c>
      <c r="C267" s="206" t="s">
        <v>61</v>
      </c>
      <c r="D267" s="60">
        <v>50</v>
      </c>
      <c r="E267" s="199">
        <v>0</v>
      </c>
      <c r="F267" s="64">
        <f t="shared" si="19"/>
        <v>0</v>
      </c>
    </row>
    <row r="268" spans="2:6" s="61" customFormat="1" ht="12" x14ac:dyDescent="0.2">
      <c r="B268" s="182" t="s">
        <v>213</v>
      </c>
      <c r="C268" s="94" t="s">
        <v>214</v>
      </c>
      <c r="D268" s="93">
        <v>8</v>
      </c>
      <c r="E268" s="199">
        <v>0</v>
      </c>
      <c r="F268" s="64">
        <f t="shared" si="19"/>
        <v>0</v>
      </c>
    </row>
    <row r="269" spans="2:6" s="61" customFormat="1" ht="12" x14ac:dyDescent="0.2">
      <c r="B269" s="91" t="s">
        <v>215</v>
      </c>
      <c r="C269" s="60" t="s">
        <v>53</v>
      </c>
      <c r="D269" s="91">
        <v>1</v>
      </c>
      <c r="E269" s="199">
        <v>0</v>
      </c>
      <c r="F269" s="64">
        <f t="shared" si="19"/>
        <v>0</v>
      </c>
    </row>
    <row r="270" spans="2:6" s="61" customFormat="1" ht="12" x14ac:dyDescent="0.2">
      <c r="B270" s="91" t="s">
        <v>216</v>
      </c>
      <c r="C270" s="60" t="s">
        <v>53</v>
      </c>
      <c r="D270" s="60">
        <v>1</v>
      </c>
      <c r="E270" s="199">
        <v>0</v>
      </c>
      <c r="F270" s="64">
        <f t="shared" si="19"/>
        <v>0</v>
      </c>
    </row>
    <row r="271" spans="2:6" s="56" customFormat="1" ht="12" x14ac:dyDescent="0.2">
      <c r="B271" s="81" t="s">
        <v>217</v>
      </c>
      <c r="C271" s="83" t="s">
        <v>70</v>
      </c>
      <c r="D271" s="83"/>
      <c r="E271" s="84"/>
      <c r="F271" s="85">
        <f>SUM(F250:F270)</f>
        <v>0</v>
      </c>
    </row>
    <row r="272" spans="2:6" s="56" customFormat="1" ht="12" x14ac:dyDescent="0.2">
      <c r="C272" s="100"/>
      <c r="D272" s="100"/>
      <c r="E272" s="172"/>
      <c r="F272" s="101"/>
    </row>
    <row r="273" spans="2:6" s="56" customFormat="1" ht="12" x14ac:dyDescent="0.2">
      <c r="B273" s="207" t="s">
        <v>218</v>
      </c>
      <c r="C273" s="58" t="s">
        <v>52</v>
      </c>
      <c r="D273" s="58" t="s">
        <v>53</v>
      </c>
      <c r="E273" s="58" t="s">
        <v>54</v>
      </c>
      <c r="F273" s="58" t="s">
        <v>55</v>
      </c>
    </row>
    <row r="274" spans="2:6" s="56" customFormat="1" ht="12" x14ac:dyDescent="0.2">
      <c r="B274" s="87" t="s">
        <v>56</v>
      </c>
      <c r="C274" s="72" t="s">
        <v>57</v>
      </c>
      <c r="D274" s="72" t="s">
        <v>58</v>
      </c>
      <c r="E274" s="72" t="s">
        <v>55</v>
      </c>
      <c r="F274" s="72" t="s">
        <v>59</v>
      </c>
    </row>
    <row r="275" spans="2:6" s="56" customFormat="1" ht="12" x14ac:dyDescent="0.2">
      <c r="B275" s="123" t="s">
        <v>219</v>
      </c>
      <c r="C275" s="58" t="s">
        <v>61</v>
      </c>
      <c r="D275" s="58">
        <v>6</v>
      </c>
      <c r="E275" s="199">
        <v>0</v>
      </c>
      <c r="F275" s="118">
        <f t="shared" ref="F275:F283" si="20">(D275*E275)</f>
        <v>0</v>
      </c>
    </row>
    <row r="276" spans="2:6" s="56" customFormat="1" ht="12" x14ac:dyDescent="0.2">
      <c r="B276" s="91" t="s">
        <v>220</v>
      </c>
      <c r="C276" s="60" t="s">
        <v>96</v>
      </c>
      <c r="D276" s="60">
        <v>125</v>
      </c>
      <c r="E276" s="199">
        <v>0</v>
      </c>
      <c r="F276" s="64">
        <f t="shared" si="20"/>
        <v>0</v>
      </c>
    </row>
    <row r="277" spans="2:6" s="56" customFormat="1" ht="12" x14ac:dyDescent="0.2">
      <c r="B277" s="91" t="s">
        <v>221</v>
      </c>
      <c r="C277" s="60" t="s">
        <v>96</v>
      </c>
      <c r="D277" s="60">
        <v>175</v>
      </c>
      <c r="E277" s="199">
        <v>0</v>
      </c>
      <c r="F277" s="64">
        <f t="shared" si="20"/>
        <v>0</v>
      </c>
    </row>
    <row r="278" spans="2:6" s="56" customFormat="1" ht="12" x14ac:dyDescent="0.2">
      <c r="B278" s="91" t="s">
        <v>222</v>
      </c>
      <c r="C278" s="60" t="s">
        <v>96</v>
      </c>
      <c r="D278" s="60">
        <v>25</v>
      </c>
      <c r="E278" s="199">
        <v>0</v>
      </c>
      <c r="F278" s="64">
        <f t="shared" si="20"/>
        <v>0</v>
      </c>
    </row>
    <row r="279" spans="2:6" s="56" customFormat="1" ht="12" x14ac:dyDescent="0.2">
      <c r="B279" s="91" t="s">
        <v>223</v>
      </c>
      <c r="C279" s="60" t="s">
        <v>61</v>
      </c>
      <c r="D279" s="60">
        <v>4</v>
      </c>
      <c r="E279" s="199">
        <v>0</v>
      </c>
      <c r="F279" s="64">
        <f t="shared" si="20"/>
        <v>0</v>
      </c>
    </row>
    <row r="280" spans="2:6" s="56" customFormat="1" ht="12" x14ac:dyDescent="0.2">
      <c r="B280" s="91" t="s">
        <v>224</v>
      </c>
      <c r="C280" s="60" t="s">
        <v>61</v>
      </c>
      <c r="D280" s="60">
        <v>24</v>
      </c>
      <c r="E280" s="199">
        <v>0</v>
      </c>
      <c r="F280" s="63">
        <f t="shared" si="20"/>
        <v>0</v>
      </c>
    </row>
    <row r="281" spans="2:6" s="56" customFormat="1" ht="12" x14ac:dyDescent="0.2">
      <c r="B281" s="91" t="s">
        <v>225</v>
      </c>
      <c r="C281" s="60" t="s">
        <v>61</v>
      </c>
      <c r="D281" s="60">
        <v>14</v>
      </c>
      <c r="E281" s="199">
        <v>0</v>
      </c>
      <c r="F281" s="64">
        <f t="shared" si="20"/>
        <v>0</v>
      </c>
    </row>
    <row r="282" spans="2:6" s="56" customFormat="1" ht="12" x14ac:dyDescent="0.2">
      <c r="B282" s="91" t="s">
        <v>226</v>
      </c>
      <c r="C282" s="60" t="s">
        <v>61</v>
      </c>
      <c r="D282" s="60">
        <v>6</v>
      </c>
      <c r="E282" s="199">
        <v>0</v>
      </c>
      <c r="F282" s="64">
        <f t="shared" si="20"/>
        <v>0</v>
      </c>
    </row>
    <row r="283" spans="2:6" s="56" customFormat="1" ht="12.75" customHeight="1" x14ac:dyDescent="0.2">
      <c r="B283" s="97" t="s">
        <v>227</v>
      </c>
      <c r="C283" s="72" t="s">
        <v>61</v>
      </c>
      <c r="D283" s="72">
        <v>1</v>
      </c>
      <c r="E283" s="199">
        <v>0</v>
      </c>
      <c r="F283" s="73">
        <f t="shared" si="20"/>
        <v>0</v>
      </c>
    </row>
    <row r="284" spans="2:6" s="56" customFormat="1" ht="12" x14ac:dyDescent="0.2">
      <c r="B284" s="88" t="s">
        <v>228</v>
      </c>
      <c r="C284" s="209" t="s">
        <v>70</v>
      </c>
      <c r="D284" s="209"/>
      <c r="E284" s="210"/>
      <c r="F284" s="211">
        <f>SUM(F275:F283)</f>
        <v>0</v>
      </c>
    </row>
    <row r="285" spans="2:6" x14ac:dyDescent="0.25">
      <c r="B285" s="212"/>
      <c r="C285" s="213"/>
      <c r="D285" s="213"/>
      <c r="E285" s="213"/>
      <c r="F285" s="213"/>
    </row>
    <row r="286" spans="2:6" x14ac:dyDescent="0.25">
      <c r="B286" s="212"/>
      <c r="C286" s="213"/>
      <c r="D286" s="213"/>
      <c r="E286" s="213"/>
      <c r="F286" s="213"/>
    </row>
    <row r="287" spans="2:6" x14ac:dyDescent="0.25">
      <c r="B287" s="212"/>
      <c r="C287" s="213"/>
      <c r="D287" s="213"/>
      <c r="E287" s="213"/>
      <c r="F287" s="213"/>
    </row>
    <row r="288" spans="2:6" x14ac:dyDescent="0.25">
      <c r="B288" s="212"/>
      <c r="C288" s="213"/>
      <c r="D288" s="213"/>
      <c r="E288" s="213"/>
      <c r="F288" s="213"/>
    </row>
    <row r="289" spans="2:6" x14ac:dyDescent="0.25">
      <c r="B289" s="212"/>
      <c r="C289" s="213"/>
      <c r="D289" s="213"/>
      <c r="E289" s="213"/>
      <c r="F289" s="213"/>
    </row>
    <row r="290" spans="2:6" x14ac:dyDescent="0.25">
      <c r="B290" s="212"/>
      <c r="C290" s="213"/>
      <c r="D290" s="213"/>
      <c r="E290" s="213"/>
      <c r="F290" s="213"/>
    </row>
    <row r="291" spans="2:6" x14ac:dyDescent="0.25">
      <c r="B291" s="212"/>
      <c r="C291" s="213"/>
      <c r="D291" s="213"/>
      <c r="E291" s="213"/>
      <c r="F291" s="213"/>
    </row>
    <row r="292" spans="2:6" x14ac:dyDescent="0.25">
      <c r="B292" s="212"/>
      <c r="C292" s="213"/>
      <c r="D292" s="213"/>
      <c r="E292" s="213"/>
      <c r="F292" s="213"/>
    </row>
    <row r="293" spans="2:6" x14ac:dyDescent="0.25">
      <c r="B293" s="212"/>
      <c r="C293" s="213"/>
      <c r="D293" s="213"/>
      <c r="E293" s="213"/>
      <c r="F293" s="213"/>
    </row>
    <row r="294" spans="2:6" x14ac:dyDescent="0.25">
      <c r="B294" s="212"/>
      <c r="C294" s="213"/>
      <c r="D294" s="213"/>
      <c r="E294" s="213"/>
      <c r="F294" s="213"/>
    </row>
    <row r="295" spans="2:6" x14ac:dyDescent="0.25">
      <c r="B295" s="212"/>
      <c r="C295" s="213"/>
      <c r="D295" s="213"/>
      <c r="E295" s="213"/>
      <c r="F295" s="213"/>
    </row>
    <row r="296" spans="2:6" x14ac:dyDescent="0.25">
      <c r="B296" s="212"/>
      <c r="C296" s="213"/>
      <c r="D296" s="213"/>
      <c r="E296" s="213"/>
      <c r="F296" s="213"/>
    </row>
    <row r="297" spans="2:6" x14ac:dyDescent="0.25">
      <c r="B297" s="212"/>
      <c r="C297" s="213"/>
      <c r="D297" s="213"/>
      <c r="E297" s="213"/>
      <c r="F297" s="213"/>
    </row>
    <row r="298" spans="2:6" x14ac:dyDescent="0.25">
      <c r="B298" s="212"/>
      <c r="C298" s="213"/>
      <c r="D298" s="213"/>
      <c r="E298" s="213"/>
      <c r="F298" s="213"/>
    </row>
    <row r="299" spans="2:6" x14ac:dyDescent="0.25">
      <c r="B299" s="212"/>
      <c r="C299" s="213"/>
      <c r="D299" s="213"/>
      <c r="E299" s="213"/>
      <c r="F299" s="213"/>
    </row>
    <row r="300" spans="2:6" x14ac:dyDescent="0.25">
      <c r="B300" s="212"/>
      <c r="C300" s="213"/>
      <c r="D300" s="213"/>
      <c r="E300" s="213"/>
      <c r="F300" s="213"/>
    </row>
    <row r="301" spans="2:6" x14ac:dyDescent="0.25">
      <c r="B301" s="212"/>
      <c r="C301" s="213"/>
      <c r="D301" s="213"/>
      <c r="E301" s="213"/>
      <c r="F301" s="213"/>
    </row>
    <row r="302" spans="2:6" x14ac:dyDescent="0.25">
      <c r="B302" s="212"/>
      <c r="C302" s="213"/>
      <c r="D302" s="213"/>
      <c r="E302" s="213"/>
      <c r="F302" s="213"/>
    </row>
    <row r="303" spans="2:6" x14ac:dyDescent="0.25">
      <c r="B303" s="212"/>
      <c r="C303" s="213"/>
      <c r="D303" s="213"/>
      <c r="E303" s="213"/>
      <c r="F303" s="213"/>
    </row>
    <row r="304" spans="2:6" x14ac:dyDescent="0.25">
      <c r="B304" s="212"/>
      <c r="C304" s="213"/>
      <c r="D304" s="213"/>
      <c r="E304" s="213"/>
      <c r="F304" s="213"/>
    </row>
    <row r="305" spans="2:6" x14ac:dyDescent="0.25">
      <c r="B305" s="212"/>
      <c r="C305" s="213"/>
      <c r="D305" s="213"/>
      <c r="E305" s="213"/>
      <c r="F305" s="212"/>
    </row>
    <row r="306" spans="2:6" x14ac:dyDescent="0.25">
      <c r="B306" s="212"/>
      <c r="C306" s="213"/>
      <c r="D306" s="213"/>
      <c r="E306" s="213"/>
      <c r="F306" s="212"/>
    </row>
    <row r="307" spans="2:6" x14ac:dyDescent="0.25">
      <c r="B307" s="212"/>
      <c r="C307" s="213"/>
      <c r="D307" s="213"/>
      <c r="E307" s="213"/>
      <c r="F307" s="212"/>
    </row>
    <row r="308" spans="2:6" x14ac:dyDescent="0.25">
      <c r="B308" s="212"/>
      <c r="C308" s="213"/>
      <c r="D308" s="213"/>
      <c r="E308" s="213"/>
      <c r="F308" s="212"/>
    </row>
    <row r="309" spans="2:6" x14ac:dyDescent="0.25">
      <c r="B309" s="212"/>
      <c r="C309" s="213"/>
      <c r="D309" s="213"/>
      <c r="E309" s="213"/>
      <c r="F309" s="212"/>
    </row>
    <row r="310" spans="2:6" x14ac:dyDescent="0.25">
      <c r="B310" s="212"/>
      <c r="C310" s="213"/>
      <c r="D310" s="213"/>
      <c r="E310" s="213"/>
      <c r="F310" s="212"/>
    </row>
    <row r="311" spans="2:6" x14ac:dyDescent="0.25">
      <c r="B311" s="212"/>
      <c r="C311" s="213"/>
      <c r="D311" s="213"/>
      <c r="E311" s="213"/>
      <c r="F311" s="212"/>
    </row>
    <row r="312" spans="2:6" x14ac:dyDescent="0.25">
      <c r="B312" s="212"/>
      <c r="C312" s="213"/>
      <c r="D312" s="213"/>
      <c r="E312" s="213"/>
      <c r="F312" s="212"/>
    </row>
    <row r="313" spans="2:6" x14ac:dyDescent="0.25">
      <c r="B313" s="212"/>
      <c r="C313" s="213"/>
      <c r="D313" s="213"/>
      <c r="E313" s="213"/>
      <c r="F313" s="212"/>
    </row>
    <row r="314" spans="2:6" x14ac:dyDescent="0.25">
      <c r="B314" s="212"/>
      <c r="C314" s="213"/>
      <c r="D314" s="213"/>
      <c r="E314" s="213"/>
      <c r="F314" s="212"/>
    </row>
    <row r="315" spans="2:6" x14ac:dyDescent="0.25">
      <c r="B315" s="212"/>
      <c r="C315" s="213"/>
      <c r="D315" s="213"/>
      <c r="E315" s="213"/>
      <c r="F315" s="212"/>
    </row>
    <row r="316" spans="2:6" x14ac:dyDescent="0.25">
      <c r="B316" s="212"/>
      <c r="C316" s="213"/>
      <c r="D316" s="213"/>
      <c r="E316" s="213"/>
      <c r="F316" s="212"/>
    </row>
    <row r="317" spans="2:6" x14ac:dyDescent="0.25">
      <c r="B317" s="212"/>
      <c r="C317" s="213"/>
      <c r="D317" s="213"/>
      <c r="E317" s="213"/>
      <c r="F317" s="212"/>
    </row>
    <row r="318" spans="2:6" x14ac:dyDescent="0.25">
      <c r="B318" s="212"/>
      <c r="C318" s="213"/>
      <c r="D318" s="213"/>
      <c r="E318" s="213"/>
      <c r="F318" s="212"/>
    </row>
    <row r="319" spans="2:6" x14ac:dyDescent="0.25">
      <c r="B319" s="212"/>
      <c r="C319" s="213"/>
      <c r="D319" s="213"/>
      <c r="E319" s="213"/>
      <c r="F319" s="212"/>
    </row>
    <row r="320" spans="2:6" x14ac:dyDescent="0.25">
      <c r="B320" s="212"/>
      <c r="C320" s="213"/>
      <c r="D320" s="213"/>
      <c r="E320" s="213"/>
      <c r="F320" s="212"/>
    </row>
    <row r="321" spans="2:6" x14ac:dyDescent="0.25">
      <c r="B321" s="212"/>
      <c r="C321" s="213"/>
      <c r="D321" s="213"/>
      <c r="E321" s="213"/>
      <c r="F321" s="212"/>
    </row>
    <row r="322" spans="2:6" x14ac:dyDescent="0.25">
      <c r="B322" s="212"/>
      <c r="C322" s="213"/>
      <c r="D322" s="213"/>
      <c r="E322" s="213"/>
      <c r="F322" s="212"/>
    </row>
    <row r="323" spans="2:6" x14ac:dyDescent="0.25">
      <c r="B323" s="212"/>
      <c r="C323" s="213"/>
      <c r="D323" s="213"/>
      <c r="E323" s="213"/>
      <c r="F323" s="212"/>
    </row>
    <row r="324" spans="2:6" x14ac:dyDescent="0.25">
      <c r="B324" s="212"/>
      <c r="C324" s="213"/>
      <c r="D324" s="213"/>
      <c r="E324" s="213"/>
      <c r="F324" s="212"/>
    </row>
    <row r="325" spans="2:6" x14ac:dyDescent="0.25">
      <c r="B325" s="212"/>
      <c r="C325" s="213"/>
      <c r="D325" s="213"/>
      <c r="E325" s="213"/>
      <c r="F325" s="212"/>
    </row>
    <row r="326" spans="2:6" x14ac:dyDescent="0.25">
      <c r="B326" s="212"/>
      <c r="C326" s="213"/>
      <c r="D326" s="213"/>
      <c r="E326" s="213"/>
      <c r="F326" s="212"/>
    </row>
    <row r="327" spans="2:6" x14ac:dyDescent="0.25">
      <c r="B327" s="212"/>
      <c r="C327" s="213"/>
      <c r="D327" s="213"/>
      <c r="E327" s="213"/>
      <c r="F327" s="212"/>
    </row>
    <row r="328" spans="2:6" x14ac:dyDescent="0.25">
      <c r="B328" s="212"/>
      <c r="C328" s="213"/>
      <c r="D328" s="213"/>
      <c r="E328" s="213"/>
      <c r="F328" s="212"/>
    </row>
    <row r="329" spans="2:6" x14ac:dyDescent="0.25">
      <c r="B329" s="212"/>
      <c r="C329" s="213"/>
      <c r="D329" s="213"/>
      <c r="E329" s="213"/>
      <c r="F329" s="212"/>
    </row>
    <row r="330" spans="2:6" x14ac:dyDescent="0.25">
      <c r="B330" s="212"/>
      <c r="C330" s="213"/>
      <c r="D330" s="213"/>
      <c r="E330" s="213"/>
      <c r="F330" s="212"/>
    </row>
    <row r="331" spans="2:6" x14ac:dyDescent="0.25">
      <c r="B331" s="212"/>
      <c r="C331" s="213"/>
      <c r="D331" s="213"/>
      <c r="E331" s="213"/>
      <c r="F331" s="212"/>
    </row>
    <row r="332" spans="2:6" x14ac:dyDescent="0.25">
      <c r="B332" s="212"/>
      <c r="C332" s="213"/>
      <c r="D332" s="213"/>
      <c r="E332" s="213"/>
      <c r="F332" s="212"/>
    </row>
    <row r="333" spans="2:6" x14ac:dyDescent="0.25">
      <c r="B333" s="212"/>
      <c r="C333" s="213"/>
      <c r="D333" s="213"/>
      <c r="E333" s="213"/>
      <c r="F333" s="212"/>
    </row>
    <row r="334" spans="2:6" x14ac:dyDescent="0.25">
      <c r="B334" s="212"/>
      <c r="C334" s="213"/>
      <c r="D334" s="213"/>
      <c r="E334" s="213"/>
      <c r="F334" s="212"/>
    </row>
    <row r="335" spans="2:6" x14ac:dyDescent="0.25">
      <c r="B335" s="212"/>
      <c r="C335" s="213"/>
      <c r="D335" s="213"/>
      <c r="E335" s="213"/>
      <c r="F335" s="212"/>
    </row>
    <row r="336" spans="2:6" x14ac:dyDescent="0.25">
      <c r="B336" s="212"/>
      <c r="C336" s="213"/>
      <c r="D336" s="213"/>
      <c r="E336" s="213"/>
      <c r="F336" s="212"/>
    </row>
    <row r="337" spans="2:6" x14ac:dyDescent="0.25">
      <c r="B337" s="212"/>
      <c r="C337" s="213"/>
      <c r="D337" s="213"/>
      <c r="E337" s="213"/>
      <c r="F337" s="212"/>
    </row>
    <row r="338" spans="2:6" x14ac:dyDescent="0.25">
      <c r="B338" s="212"/>
      <c r="C338" s="213"/>
      <c r="D338" s="213"/>
      <c r="E338" s="213"/>
      <c r="F338" s="212"/>
    </row>
    <row r="416" spans="1:5" s="215" customFormat="1" ht="12.75" x14ac:dyDescent="0.2">
      <c r="A416" s="214"/>
      <c r="C416" s="216"/>
      <c r="D416" s="216"/>
      <c r="E416" s="216"/>
    </row>
    <row r="417" spans="1:5" s="215" customFormat="1" ht="12.75" x14ac:dyDescent="0.2">
      <c r="A417" s="214"/>
      <c r="C417" s="216"/>
      <c r="D417" s="216"/>
      <c r="E417" s="216"/>
    </row>
    <row r="418" spans="1:5" s="215" customFormat="1" ht="12.75" x14ac:dyDescent="0.2">
      <c r="A418" s="214"/>
      <c r="C418" s="216"/>
      <c r="D418" s="216"/>
      <c r="E418" s="216"/>
    </row>
    <row r="419" spans="1:5" s="215" customFormat="1" ht="12.75" x14ac:dyDescent="0.2">
      <c r="A419" s="214"/>
      <c r="C419" s="216"/>
      <c r="D419" s="216"/>
      <c r="E419" s="216"/>
    </row>
    <row r="420" spans="1:5" s="215" customFormat="1" ht="12.75" x14ac:dyDescent="0.2">
      <c r="A420" s="214"/>
      <c r="C420" s="216"/>
      <c r="D420" s="216"/>
      <c r="E420" s="216"/>
    </row>
    <row r="421" spans="1:5" s="215" customFormat="1" ht="12.75" x14ac:dyDescent="0.2">
      <c r="A421" s="214"/>
      <c r="C421" s="216"/>
      <c r="D421" s="216"/>
      <c r="E421" s="216"/>
    </row>
    <row r="422" spans="1:5" s="215" customFormat="1" ht="12.75" x14ac:dyDescent="0.2">
      <c r="A422" s="214"/>
      <c r="C422" s="216"/>
      <c r="D422" s="216"/>
      <c r="E422" s="216"/>
    </row>
    <row r="423" spans="1:5" s="215" customFormat="1" ht="12.75" x14ac:dyDescent="0.2">
      <c r="A423" s="214"/>
      <c r="C423" s="216"/>
      <c r="D423" s="216"/>
      <c r="E423" s="216"/>
    </row>
    <row r="424" spans="1:5" s="215" customFormat="1" ht="12.75" x14ac:dyDescent="0.2">
      <c r="A424" s="214"/>
      <c r="C424" s="216"/>
      <c r="D424" s="216"/>
      <c r="E424" s="216"/>
    </row>
    <row r="425" spans="1:5" s="215" customFormat="1" ht="12.75" x14ac:dyDescent="0.2">
      <c r="A425" s="214"/>
      <c r="C425" s="216"/>
      <c r="D425" s="216"/>
      <c r="E425" s="216"/>
    </row>
    <row r="426" spans="1:5" s="215" customFormat="1" ht="12.75" x14ac:dyDescent="0.2">
      <c r="A426" s="214"/>
      <c r="C426" s="216"/>
      <c r="D426" s="216"/>
      <c r="E426" s="216"/>
    </row>
    <row r="427" spans="1:5" s="215" customFormat="1" ht="12.75" x14ac:dyDescent="0.2">
      <c r="A427" s="214"/>
      <c r="C427" s="216"/>
      <c r="D427" s="216"/>
      <c r="E427" s="216"/>
    </row>
    <row r="428" spans="1:5" s="215" customFormat="1" ht="12.75" x14ac:dyDescent="0.2">
      <c r="A428" s="214"/>
      <c r="C428" s="216"/>
      <c r="D428" s="216"/>
      <c r="E428" s="216"/>
    </row>
    <row r="429" spans="1:5" s="215" customFormat="1" ht="12.75" x14ac:dyDescent="0.2">
      <c r="A429" s="214"/>
      <c r="C429" s="216"/>
      <c r="D429" s="216"/>
      <c r="E429" s="216"/>
    </row>
    <row r="430" spans="1:5" s="215" customFormat="1" ht="12.75" x14ac:dyDescent="0.2">
      <c r="A430" s="214"/>
      <c r="C430" s="216"/>
      <c r="D430" s="216"/>
      <c r="E430" s="216"/>
    </row>
    <row r="431" spans="1:5" s="215" customFormat="1" ht="12.75" x14ac:dyDescent="0.2">
      <c r="A431" s="214"/>
      <c r="C431" s="216"/>
      <c r="D431" s="216"/>
      <c r="E431" s="216"/>
    </row>
    <row r="432" spans="1:5" s="215" customFormat="1" ht="12.75" x14ac:dyDescent="0.2">
      <c r="A432" s="214"/>
      <c r="C432" s="216"/>
      <c r="D432" s="216"/>
      <c r="E432" s="216"/>
    </row>
    <row r="433" spans="1:5" s="215" customFormat="1" ht="12.75" x14ac:dyDescent="0.2">
      <c r="A433" s="214"/>
      <c r="C433" s="216"/>
      <c r="D433" s="216"/>
      <c r="E433" s="216"/>
    </row>
    <row r="434" spans="1:5" s="215" customFormat="1" ht="12.75" x14ac:dyDescent="0.2">
      <c r="A434" s="214"/>
      <c r="C434" s="216"/>
      <c r="D434" s="216"/>
      <c r="E434" s="216"/>
    </row>
    <row r="435" spans="1:5" s="215" customFormat="1" ht="12.75" x14ac:dyDescent="0.2">
      <c r="A435" s="214"/>
      <c r="C435" s="216"/>
      <c r="D435" s="216"/>
      <c r="E435" s="216"/>
    </row>
    <row r="436" spans="1:5" s="215" customFormat="1" ht="12.75" x14ac:dyDescent="0.2">
      <c r="A436" s="214"/>
      <c r="C436" s="216"/>
      <c r="D436" s="216"/>
      <c r="E436" s="216"/>
    </row>
    <row r="437" spans="1:5" s="215" customFormat="1" ht="12.75" x14ac:dyDescent="0.2">
      <c r="A437" s="214"/>
      <c r="C437" s="216"/>
      <c r="D437" s="216"/>
      <c r="E437" s="216"/>
    </row>
    <row r="438" spans="1:5" s="215" customFormat="1" ht="12.75" x14ac:dyDescent="0.2">
      <c r="A438" s="214"/>
      <c r="C438" s="216"/>
      <c r="D438" s="216"/>
      <c r="E438" s="216"/>
    </row>
    <row r="439" spans="1:5" s="215" customFormat="1" ht="12.75" x14ac:dyDescent="0.2">
      <c r="A439" s="214"/>
      <c r="C439" s="216"/>
      <c r="D439" s="216"/>
      <c r="E439" s="216"/>
    </row>
    <row r="440" spans="1:5" s="215" customFormat="1" ht="12.75" x14ac:dyDescent="0.2">
      <c r="A440" s="214"/>
      <c r="C440" s="216"/>
      <c r="D440" s="216"/>
      <c r="E440" s="216"/>
    </row>
    <row r="441" spans="1:5" s="215" customFormat="1" ht="12.75" x14ac:dyDescent="0.2">
      <c r="A441" s="214"/>
      <c r="C441" s="216"/>
      <c r="D441" s="216"/>
      <c r="E441" s="216"/>
    </row>
    <row r="442" spans="1:5" s="215" customFormat="1" ht="12.75" x14ac:dyDescent="0.2">
      <c r="A442" s="214"/>
      <c r="C442" s="216"/>
      <c r="D442" s="216"/>
      <c r="E442" s="216"/>
    </row>
    <row r="443" spans="1:5" s="215" customFormat="1" ht="12.75" x14ac:dyDescent="0.2">
      <c r="A443" s="214"/>
      <c r="C443" s="216"/>
      <c r="D443" s="216"/>
      <c r="E443" s="216"/>
    </row>
    <row r="444" spans="1:5" s="215" customFormat="1" ht="12.75" x14ac:dyDescent="0.2">
      <c r="A444" s="214"/>
      <c r="C444" s="216"/>
      <c r="D444" s="216"/>
      <c r="E444" s="216"/>
    </row>
    <row r="445" spans="1:5" s="215" customFormat="1" ht="12.75" x14ac:dyDescent="0.2">
      <c r="A445" s="214"/>
      <c r="C445" s="216"/>
      <c r="D445" s="216"/>
      <c r="E445" s="216"/>
    </row>
    <row r="446" spans="1:5" s="215" customFormat="1" ht="12.75" x14ac:dyDescent="0.2">
      <c r="A446" s="214"/>
      <c r="C446" s="216"/>
      <c r="D446" s="216"/>
      <c r="E446" s="216"/>
    </row>
    <row r="447" spans="1:5" s="215" customFormat="1" ht="12.75" x14ac:dyDescent="0.2">
      <c r="A447" s="214"/>
      <c r="C447" s="216"/>
      <c r="D447" s="216"/>
      <c r="E447" s="216"/>
    </row>
    <row r="448" spans="1:5" s="215" customFormat="1" ht="12.75" x14ac:dyDescent="0.2">
      <c r="A448" s="214"/>
      <c r="C448" s="216"/>
      <c r="D448" s="216"/>
      <c r="E448" s="216"/>
    </row>
    <row r="449" spans="1:5" s="215" customFormat="1" ht="12.75" x14ac:dyDescent="0.2">
      <c r="A449" s="214"/>
      <c r="C449" s="216"/>
      <c r="D449" s="216"/>
      <c r="E449" s="216"/>
    </row>
    <row r="450" spans="1:5" s="215" customFormat="1" ht="12.75" x14ac:dyDescent="0.2">
      <c r="A450" s="214"/>
      <c r="C450" s="216"/>
      <c r="D450" s="216"/>
      <c r="E450" s="216"/>
    </row>
    <row r="451" spans="1:5" s="215" customFormat="1" ht="12.75" x14ac:dyDescent="0.2">
      <c r="A451" s="214"/>
      <c r="C451" s="216"/>
      <c r="D451" s="216"/>
      <c r="E451" s="216"/>
    </row>
    <row r="452" spans="1:5" s="215" customFormat="1" ht="12.75" x14ac:dyDescent="0.2">
      <c r="A452" s="214"/>
      <c r="C452" s="216"/>
      <c r="D452" s="216"/>
      <c r="E452" s="216"/>
    </row>
    <row r="453" spans="1:5" s="215" customFormat="1" ht="12.75" x14ac:dyDescent="0.2">
      <c r="A453" s="214"/>
      <c r="C453" s="216"/>
      <c r="D453" s="216"/>
      <c r="E453" s="216"/>
    </row>
    <row r="454" spans="1:5" s="215" customFormat="1" ht="12.75" x14ac:dyDescent="0.2">
      <c r="A454" s="214"/>
      <c r="C454" s="216"/>
      <c r="D454" s="216"/>
      <c r="E454" s="216"/>
    </row>
    <row r="455" spans="1:5" s="215" customFormat="1" ht="12.75" x14ac:dyDescent="0.2">
      <c r="A455" s="214"/>
      <c r="C455" s="216"/>
      <c r="D455" s="216"/>
      <c r="E455" s="216"/>
    </row>
    <row r="456" spans="1:5" s="215" customFormat="1" ht="12.75" x14ac:dyDescent="0.2">
      <c r="A456" s="214"/>
      <c r="C456" s="216"/>
      <c r="D456" s="216"/>
      <c r="E456" s="216"/>
    </row>
    <row r="457" spans="1:5" s="215" customFormat="1" ht="12.75" x14ac:dyDescent="0.2">
      <c r="A457" s="214"/>
      <c r="C457" s="216"/>
      <c r="D457" s="216"/>
      <c r="E457" s="216"/>
    </row>
    <row r="458" spans="1:5" s="215" customFormat="1" ht="12.75" x14ac:dyDescent="0.2">
      <c r="A458" s="214"/>
      <c r="C458" s="216"/>
      <c r="D458" s="216"/>
      <c r="E458" s="216"/>
    </row>
    <row r="459" spans="1:5" s="215" customFormat="1" ht="12.75" x14ac:dyDescent="0.2">
      <c r="A459" s="214"/>
      <c r="C459" s="216"/>
      <c r="D459" s="216"/>
      <c r="E459" s="216"/>
    </row>
    <row r="460" spans="1:5" s="215" customFormat="1" ht="12.75" x14ac:dyDescent="0.2">
      <c r="A460" s="214"/>
      <c r="C460" s="216"/>
      <c r="D460" s="216"/>
      <c r="E460" s="216"/>
    </row>
    <row r="461" spans="1:5" s="215" customFormat="1" ht="12.75" x14ac:dyDescent="0.2">
      <c r="A461" s="214"/>
      <c r="C461" s="216"/>
      <c r="D461" s="216"/>
      <c r="E461" s="216"/>
    </row>
    <row r="462" spans="1:5" s="215" customFormat="1" ht="12.75" x14ac:dyDescent="0.2">
      <c r="A462" s="214"/>
      <c r="C462" s="216"/>
      <c r="D462" s="216"/>
      <c r="E462" s="216"/>
    </row>
    <row r="463" spans="1:5" s="215" customFormat="1" ht="12.75" x14ac:dyDescent="0.2">
      <c r="A463" s="214"/>
      <c r="C463" s="216"/>
      <c r="D463" s="216"/>
      <c r="E463" s="216"/>
    </row>
    <row r="464" spans="1:5" s="215" customFormat="1" ht="12.75" x14ac:dyDescent="0.2">
      <c r="A464" s="214"/>
      <c r="C464" s="216"/>
      <c r="D464" s="216"/>
      <c r="E464" s="216"/>
    </row>
    <row r="465" spans="1:5" s="215" customFormat="1" ht="12.75" x14ac:dyDescent="0.2">
      <c r="A465" s="214"/>
      <c r="C465" s="216"/>
      <c r="D465" s="216"/>
      <c r="E465" s="216"/>
    </row>
  </sheetData>
  <mergeCells count="7">
    <mergeCell ref="B61:F61"/>
    <mergeCell ref="B64:F64"/>
    <mergeCell ref="B4:E4"/>
    <mergeCell ref="B44:F44"/>
    <mergeCell ref="B50:F50"/>
    <mergeCell ref="B55:F55"/>
    <mergeCell ref="B58:F5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176B-E3F4-4ECA-B679-54AA5376C018}">
  <dimension ref="A1:FX178"/>
  <sheetViews>
    <sheetView workbookViewId="0">
      <selection activeCell="B2" sqref="B2"/>
    </sheetView>
  </sheetViews>
  <sheetFormatPr defaultRowHeight="15" x14ac:dyDescent="0.25"/>
  <cols>
    <col min="1" max="1" width="0.5703125" style="14" customWidth="1"/>
    <col min="2" max="2" width="51.5703125" customWidth="1"/>
    <col min="3" max="3" width="4.42578125" style="23" customWidth="1"/>
    <col min="4" max="4" width="6.42578125" style="222" customWidth="1"/>
    <col min="5" max="5" width="9.28515625" customWidth="1"/>
    <col min="6" max="6" width="14.5703125" style="223" customWidth="1"/>
    <col min="7" max="7" width="8.140625" customWidth="1"/>
    <col min="257" max="257" width="0.5703125" customWidth="1"/>
    <col min="258" max="258" width="51.5703125" customWidth="1"/>
    <col min="259" max="259" width="4.42578125" customWidth="1"/>
    <col min="260" max="260" width="6.42578125" customWidth="1"/>
    <col min="261" max="261" width="9.28515625" customWidth="1"/>
    <col min="262" max="262" width="14.5703125" customWidth="1"/>
    <col min="263" max="263" width="8.140625" customWidth="1"/>
    <col min="513" max="513" width="0.5703125" customWidth="1"/>
    <col min="514" max="514" width="51.5703125" customWidth="1"/>
    <col min="515" max="515" width="4.42578125" customWidth="1"/>
    <col min="516" max="516" width="6.42578125" customWidth="1"/>
    <col min="517" max="517" width="9.28515625" customWidth="1"/>
    <col min="518" max="518" width="14.5703125" customWidth="1"/>
    <col min="519" max="519" width="8.140625" customWidth="1"/>
    <col min="769" max="769" width="0.5703125" customWidth="1"/>
    <col min="770" max="770" width="51.5703125" customWidth="1"/>
    <col min="771" max="771" width="4.42578125" customWidth="1"/>
    <col min="772" max="772" width="6.42578125" customWidth="1"/>
    <col min="773" max="773" width="9.28515625" customWidth="1"/>
    <col min="774" max="774" width="14.5703125" customWidth="1"/>
    <col min="775" max="775" width="8.140625" customWidth="1"/>
    <col min="1025" max="1025" width="0.5703125" customWidth="1"/>
    <col min="1026" max="1026" width="51.5703125" customWidth="1"/>
    <col min="1027" max="1027" width="4.42578125" customWidth="1"/>
    <col min="1028" max="1028" width="6.42578125" customWidth="1"/>
    <col min="1029" max="1029" width="9.28515625" customWidth="1"/>
    <col min="1030" max="1030" width="14.5703125" customWidth="1"/>
    <col min="1031" max="1031" width="8.140625" customWidth="1"/>
    <col min="1281" max="1281" width="0.5703125" customWidth="1"/>
    <col min="1282" max="1282" width="51.5703125" customWidth="1"/>
    <col min="1283" max="1283" width="4.42578125" customWidth="1"/>
    <col min="1284" max="1284" width="6.42578125" customWidth="1"/>
    <col min="1285" max="1285" width="9.28515625" customWidth="1"/>
    <col min="1286" max="1286" width="14.5703125" customWidth="1"/>
    <col min="1287" max="1287" width="8.140625" customWidth="1"/>
    <col min="1537" max="1537" width="0.5703125" customWidth="1"/>
    <col min="1538" max="1538" width="51.5703125" customWidth="1"/>
    <col min="1539" max="1539" width="4.42578125" customWidth="1"/>
    <col min="1540" max="1540" width="6.42578125" customWidth="1"/>
    <col min="1541" max="1541" width="9.28515625" customWidth="1"/>
    <col min="1542" max="1542" width="14.5703125" customWidth="1"/>
    <col min="1543" max="1543" width="8.140625" customWidth="1"/>
    <col min="1793" max="1793" width="0.5703125" customWidth="1"/>
    <col min="1794" max="1794" width="51.5703125" customWidth="1"/>
    <col min="1795" max="1795" width="4.42578125" customWidth="1"/>
    <col min="1796" max="1796" width="6.42578125" customWidth="1"/>
    <col min="1797" max="1797" width="9.28515625" customWidth="1"/>
    <col min="1798" max="1798" width="14.5703125" customWidth="1"/>
    <col min="1799" max="1799" width="8.140625" customWidth="1"/>
    <col min="2049" max="2049" width="0.5703125" customWidth="1"/>
    <col min="2050" max="2050" width="51.5703125" customWidth="1"/>
    <col min="2051" max="2051" width="4.42578125" customWidth="1"/>
    <col min="2052" max="2052" width="6.42578125" customWidth="1"/>
    <col min="2053" max="2053" width="9.28515625" customWidth="1"/>
    <col min="2054" max="2054" width="14.5703125" customWidth="1"/>
    <col min="2055" max="2055" width="8.140625" customWidth="1"/>
    <col min="2305" max="2305" width="0.5703125" customWidth="1"/>
    <col min="2306" max="2306" width="51.5703125" customWidth="1"/>
    <col min="2307" max="2307" width="4.42578125" customWidth="1"/>
    <col min="2308" max="2308" width="6.42578125" customWidth="1"/>
    <col min="2309" max="2309" width="9.28515625" customWidth="1"/>
    <col min="2310" max="2310" width="14.5703125" customWidth="1"/>
    <col min="2311" max="2311" width="8.140625" customWidth="1"/>
    <col min="2561" max="2561" width="0.5703125" customWidth="1"/>
    <col min="2562" max="2562" width="51.5703125" customWidth="1"/>
    <col min="2563" max="2563" width="4.42578125" customWidth="1"/>
    <col min="2564" max="2564" width="6.42578125" customWidth="1"/>
    <col min="2565" max="2565" width="9.28515625" customWidth="1"/>
    <col min="2566" max="2566" width="14.5703125" customWidth="1"/>
    <col min="2567" max="2567" width="8.140625" customWidth="1"/>
    <col min="2817" max="2817" width="0.5703125" customWidth="1"/>
    <col min="2818" max="2818" width="51.5703125" customWidth="1"/>
    <col min="2819" max="2819" width="4.42578125" customWidth="1"/>
    <col min="2820" max="2820" width="6.42578125" customWidth="1"/>
    <col min="2821" max="2821" width="9.28515625" customWidth="1"/>
    <col min="2822" max="2822" width="14.5703125" customWidth="1"/>
    <col min="2823" max="2823" width="8.140625" customWidth="1"/>
    <col min="3073" max="3073" width="0.5703125" customWidth="1"/>
    <col min="3074" max="3074" width="51.5703125" customWidth="1"/>
    <col min="3075" max="3075" width="4.42578125" customWidth="1"/>
    <col min="3076" max="3076" width="6.42578125" customWidth="1"/>
    <col min="3077" max="3077" width="9.28515625" customWidth="1"/>
    <col min="3078" max="3078" width="14.5703125" customWidth="1"/>
    <col min="3079" max="3079" width="8.140625" customWidth="1"/>
    <col min="3329" max="3329" width="0.5703125" customWidth="1"/>
    <col min="3330" max="3330" width="51.5703125" customWidth="1"/>
    <col min="3331" max="3331" width="4.42578125" customWidth="1"/>
    <col min="3332" max="3332" width="6.42578125" customWidth="1"/>
    <col min="3333" max="3333" width="9.28515625" customWidth="1"/>
    <col min="3334" max="3334" width="14.5703125" customWidth="1"/>
    <col min="3335" max="3335" width="8.140625" customWidth="1"/>
    <col min="3585" max="3585" width="0.5703125" customWidth="1"/>
    <col min="3586" max="3586" width="51.5703125" customWidth="1"/>
    <col min="3587" max="3587" width="4.42578125" customWidth="1"/>
    <col min="3588" max="3588" width="6.42578125" customWidth="1"/>
    <col min="3589" max="3589" width="9.28515625" customWidth="1"/>
    <col min="3590" max="3590" width="14.5703125" customWidth="1"/>
    <col min="3591" max="3591" width="8.140625" customWidth="1"/>
    <col min="3841" max="3841" width="0.5703125" customWidth="1"/>
    <col min="3842" max="3842" width="51.5703125" customWidth="1"/>
    <col min="3843" max="3843" width="4.42578125" customWidth="1"/>
    <col min="3844" max="3844" width="6.42578125" customWidth="1"/>
    <col min="3845" max="3845" width="9.28515625" customWidth="1"/>
    <col min="3846" max="3846" width="14.5703125" customWidth="1"/>
    <col min="3847" max="3847" width="8.140625" customWidth="1"/>
    <col min="4097" max="4097" width="0.5703125" customWidth="1"/>
    <col min="4098" max="4098" width="51.5703125" customWidth="1"/>
    <col min="4099" max="4099" width="4.42578125" customWidth="1"/>
    <col min="4100" max="4100" width="6.42578125" customWidth="1"/>
    <col min="4101" max="4101" width="9.28515625" customWidth="1"/>
    <col min="4102" max="4102" width="14.5703125" customWidth="1"/>
    <col min="4103" max="4103" width="8.140625" customWidth="1"/>
    <col min="4353" max="4353" width="0.5703125" customWidth="1"/>
    <col min="4354" max="4354" width="51.5703125" customWidth="1"/>
    <col min="4355" max="4355" width="4.42578125" customWidth="1"/>
    <col min="4356" max="4356" width="6.42578125" customWidth="1"/>
    <col min="4357" max="4357" width="9.28515625" customWidth="1"/>
    <col min="4358" max="4358" width="14.5703125" customWidth="1"/>
    <col min="4359" max="4359" width="8.140625" customWidth="1"/>
    <col min="4609" max="4609" width="0.5703125" customWidth="1"/>
    <col min="4610" max="4610" width="51.5703125" customWidth="1"/>
    <col min="4611" max="4611" width="4.42578125" customWidth="1"/>
    <col min="4612" max="4612" width="6.42578125" customWidth="1"/>
    <col min="4613" max="4613" width="9.28515625" customWidth="1"/>
    <col min="4614" max="4614" width="14.5703125" customWidth="1"/>
    <col min="4615" max="4615" width="8.140625" customWidth="1"/>
    <col min="4865" max="4865" width="0.5703125" customWidth="1"/>
    <col min="4866" max="4866" width="51.5703125" customWidth="1"/>
    <col min="4867" max="4867" width="4.42578125" customWidth="1"/>
    <col min="4868" max="4868" width="6.42578125" customWidth="1"/>
    <col min="4869" max="4869" width="9.28515625" customWidth="1"/>
    <col min="4870" max="4870" width="14.5703125" customWidth="1"/>
    <col min="4871" max="4871" width="8.140625" customWidth="1"/>
    <col min="5121" max="5121" width="0.5703125" customWidth="1"/>
    <col min="5122" max="5122" width="51.5703125" customWidth="1"/>
    <col min="5123" max="5123" width="4.42578125" customWidth="1"/>
    <col min="5124" max="5124" width="6.42578125" customWidth="1"/>
    <col min="5125" max="5125" width="9.28515625" customWidth="1"/>
    <col min="5126" max="5126" width="14.5703125" customWidth="1"/>
    <col min="5127" max="5127" width="8.140625" customWidth="1"/>
    <col min="5377" max="5377" width="0.5703125" customWidth="1"/>
    <col min="5378" max="5378" width="51.5703125" customWidth="1"/>
    <col min="5379" max="5379" width="4.42578125" customWidth="1"/>
    <col min="5380" max="5380" width="6.42578125" customWidth="1"/>
    <col min="5381" max="5381" width="9.28515625" customWidth="1"/>
    <col min="5382" max="5382" width="14.5703125" customWidth="1"/>
    <col min="5383" max="5383" width="8.140625" customWidth="1"/>
    <col min="5633" max="5633" width="0.5703125" customWidth="1"/>
    <col min="5634" max="5634" width="51.5703125" customWidth="1"/>
    <col min="5635" max="5635" width="4.42578125" customWidth="1"/>
    <col min="5636" max="5636" width="6.42578125" customWidth="1"/>
    <col min="5637" max="5637" width="9.28515625" customWidth="1"/>
    <col min="5638" max="5638" width="14.5703125" customWidth="1"/>
    <col min="5639" max="5639" width="8.140625" customWidth="1"/>
    <col min="5889" max="5889" width="0.5703125" customWidth="1"/>
    <col min="5890" max="5890" width="51.5703125" customWidth="1"/>
    <col min="5891" max="5891" width="4.42578125" customWidth="1"/>
    <col min="5892" max="5892" width="6.42578125" customWidth="1"/>
    <col min="5893" max="5893" width="9.28515625" customWidth="1"/>
    <col min="5894" max="5894" width="14.5703125" customWidth="1"/>
    <col min="5895" max="5895" width="8.140625" customWidth="1"/>
    <col min="6145" max="6145" width="0.5703125" customWidth="1"/>
    <col min="6146" max="6146" width="51.5703125" customWidth="1"/>
    <col min="6147" max="6147" width="4.42578125" customWidth="1"/>
    <col min="6148" max="6148" width="6.42578125" customWidth="1"/>
    <col min="6149" max="6149" width="9.28515625" customWidth="1"/>
    <col min="6150" max="6150" width="14.5703125" customWidth="1"/>
    <col min="6151" max="6151" width="8.140625" customWidth="1"/>
    <col min="6401" max="6401" width="0.5703125" customWidth="1"/>
    <col min="6402" max="6402" width="51.5703125" customWidth="1"/>
    <col min="6403" max="6403" width="4.42578125" customWidth="1"/>
    <col min="6404" max="6404" width="6.42578125" customWidth="1"/>
    <col min="6405" max="6405" width="9.28515625" customWidth="1"/>
    <col min="6406" max="6406" width="14.5703125" customWidth="1"/>
    <col min="6407" max="6407" width="8.140625" customWidth="1"/>
    <col min="6657" max="6657" width="0.5703125" customWidth="1"/>
    <col min="6658" max="6658" width="51.5703125" customWidth="1"/>
    <col min="6659" max="6659" width="4.42578125" customWidth="1"/>
    <col min="6660" max="6660" width="6.42578125" customWidth="1"/>
    <col min="6661" max="6661" width="9.28515625" customWidth="1"/>
    <col min="6662" max="6662" width="14.5703125" customWidth="1"/>
    <col min="6663" max="6663" width="8.140625" customWidth="1"/>
    <col min="6913" max="6913" width="0.5703125" customWidth="1"/>
    <col min="6914" max="6914" width="51.5703125" customWidth="1"/>
    <col min="6915" max="6915" width="4.42578125" customWidth="1"/>
    <col min="6916" max="6916" width="6.42578125" customWidth="1"/>
    <col min="6917" max="6917" width="9.28515625" customWidth="1"/>
    <col min="6918" max="6918" width="14.5703125" customWidth="1"/>
    <col min="6919" max="6919" width="8.140625" customWidth="1"/>
    <col min="7169" max="7169" width="0.5703125" customWidth="1"/>
    <col min="7170" max="7170" width="51.5703125" customWidth="1"/>
    <col min="7171" max="7171" width="4.42578125" customWidth="1"/>
    <col min="7172" max="7172" width="6.42578125" customWidth="1"/>
    <col min="7173" max="7173" width="9.28515625" customWidth="1"/>
    <col min="7174" max="7174" width="14.5703125" customWidth="1"/>
    <col min="7175" max="7175" width="8.140625" customWidth="1"/>
    <col min="7425" max="7425" width="0.5703125" customWidth="1"/>
    <col min="7426" max="7426" width="51.5703125" customWidth="1"/>
    <col min="7427" max="7427" width="4.42578125" customWidth="1"/>
    <col min="7428" max="7428" width="6.42578125" customWidth="1"/>
    <col min="7429" max="7429" width="9.28515625" customWidth="1"/>
    <col min="7430" max="7430" width="14.5703125" customWidth="1"/>
    <col min="7431" max="7431" width="8.140625" customWidth="1"/>
    <col min="7681" max="7681" width="0.5703125" customWidth="1"/>
    <col min="7682" max="7682" width="51.5703125" customWidth="1"/>
    <col min="7683" max="7683" width="4.42578125" customWidth="1"/>
    <col min="7684" max="7684" width="6.42578125" customWidth="1"/>
    <col min="7685" max="7685" width="9.28515625" customWidth="1"/>
    <col min="7686" max="7686" width="14.5703125" customWidth="1"/>
    <col min="7687" max="7687" width="8.140625" customWidth="1"/>
    <col min="7937" max="7937" width="0.5703125" customWidth="1"/>
    <col min="7938" max="7938" width="51.5703125" customWidth="1"/>
    <col min="7939" max="7939" width="4.42578125" customWidth="1"/>
    <col min="7940" max="7940" width="6.42578125" customWidth="1"/>
    <col min="7941" max="7941" width="9.28515625" customWidth="1"/>
    <col min="7942" max="7942" width="14.5703125" customWidth="1"/>
    <col min="7943" max="7943" width="8.140625" customWidth="1"/>
    <col min="8193" max="8193" width="0.5703125" customWidth="1"/>
    <col min="8194" max="8194" width="51.5703125" customWidth="1"/>
    <col min="8195" max="8195" width="4.42578125" customWidth="1"/>
    <col min="8196" max="8196" width="6.42578125" customWidth="1"/>
    <col min="8197" max="8197" width="9.28515625" customWidth="1"/>
    <col min="8198" max="8198" width="14.5703125" customWidth="1"/>
    <col min="8199" max="8199" width="8.140625" customWidth="1"/>
    <col min="8449" max="8449" width="0.5703125" customWidth="1"/>
    <col min="8450" max="8450" width="51.5703125" customWidth="1"/>
    <col min="8451" max="8451" width="4.42578125" customWidth="1"/>
    <col min="8452" max="8452" width="6.42578125" customWidth="1"/>
    <col min="8453" max="8453" width="9.28515625" customWidth="1"/>
    <col min="8454" max="8454" width="14.5703125" customWidth="1"/>
    <col min="8455" max="8455" width="8.140625" customWidth="1"/>
    <col min="8705" max="8705" width="0.5703125" customWidth="1"/>
    <col min="8706" max="8706" width="51.5703125" customWidth="1"/>
    <col min="8707" max="8707" width="4.42578125" customWidth="1"/>
    <col min="8708" max="8708" width="6.42578125" customWidth="1"/>
    <col min="8709" max="8709" width="9.28515625" customWidth="1"/>
    <col min="8710" max="8710" width="14.5703125" customWidth="1"/>
    <col min="8711" max="8711" width="8.140625" customWidth="1"/>
    <col min="8961" max="8961" width="0.5703125" customWidth="1"/>
    <col min="8962" max="8962" width="51.5703125" customWidth="1"/>
    <col min="8963" max="8963" width="4.42578125" customWidth="1"/>
    <col min="8964" max="8964" width="6.42578125" customWidth="1"/>
    <col min="8965" max="8965" width="9.28515625" customWidth="1"/>
    <col min="8966" max="8966" width="14.5703125" customWidth="1"/>
    <col min="8967" max="8967" width="8.140625" customWidth="1"/>
    <col min="9217" max="9217" width="0.5703125" customWidth="1"/>
    <col min="9218" max="9218" width="51.5703125" customWidth="1"/>
    <col min="9219" max="9219" width="4.42578125" customWidth="1"/>
    <col min="9220" max="9220" width="6.42578125" customWidth="1"/>
    <col min="9221" max="9221" width="9.28515625" customWidth="1"/>
    <col min="9222" max="9222" width="14.5703125" customWidth="1"/>
    <col min="9223" max="9223" width="8.140625" customWidth="1"/>
    <col min="9473" max="9473" width="0.5703125" customWidth="1"/>
    <col min="9474" max="9474" width="51.5703125" customWidth="1"/>
    <col min="9475" max="9475" width="4.42578125" customWidth="1"/>
    <col min="9476" max="9476" width="6.42578125" customWidth="1"/>
    <col min="9477" max="9477" width="9.28515625" customWidth="1"/>
    <col min="9478" max="9478" width="14.5703125" customWidth="1"/>
    <col min="9479" max="9479" width="8.140625" customWidth="1"/>
    <col min="9729" max="9729" width="0.5703125" customWidth="1"/>
    <col min="9730" max="9730" width="51.5703125" customWidth="1"/>
    <col min="9731" max="9731" width="4.42578125" customWidth="1"/>
    <col min="9732" max="9732" width="6.42578125" customWidth="1"/>
    <col min="9733" max="9733" width="9.28515625" customWidth="1"/>
    <col min="9734" max="9734" width="14.5703125" customWidth="1"/>
    <col min="9735" max="9735" width="8.140625" customWidth="1"/>
    <col min="9985" max="9985" width="0.5703125" customWidth="1"/>
    <col min="9986" max="9986" width="51.5703125" customWidth="1"/>
    <col min="9987" max="9987" width="4.42578125" customWidth="1"/>
    <col min="9988" max="9988" width="6.42578125" customWidth="1"/>
    <col min="9989" max="9989" width="9.28515625" customWidth="1"/>
    <col min="9990" max="9990" width="14.5703125" customWidth="1"/>
    <col min="9991" max="9991" width="8.140625" customWidth="1"/>
    <col min="10241" max="10241" width="0.5703125" customWidth="1"/>
    <col min="10242" max="10242" width="51.5703125" customWidth="1"/>
    <col min="10243" max="10243" width="4.42578125" customWidth="1"/>
    <col min="10244" max="10244" width="6.42578125" customWidth="1"/>
    <col min="10245" max="10245" width="9.28515625" customWidth="1"/>
    <col min="10246" max="10246" width="14.5703125" customWidth="1"/>
    <col min="10247" max="10247" width="8.140625" customWidth="1"/>
    <col min="10497" max="10497" width="0.5703125" customWidth="1"/>
    <col min="10498" max="10498" width="51.5703125" customWidth="1"/>
    <col min="10499" max="10499" width="4.42578125" customWidth="1"/>
    <col min="10500" max="10500" width="6.42578125" customWidth="1"/>
    <col min="10501" max="10501" width="9.28515625" customWidth="1"/>
    <col min="10502" max="10502" width="14.5703125" customWidth="1"/>
    <col min="10503" max="10503" width="8.140625" customWidth="1"/>
    <col min="10753" max="10753" width="0.5703125" customWidth="1"/>
    <col min="10754" max="10754" width="51.5703125" customWidth="1"/>
    <col min="10755" max="10755" width="4.42578125" customWidth="1"/>
    <col min="10756" max="10756" width="6.42578125" customWidth="1"/>
    <col min="10757" max="10757" width="9.28515625" customWidth="1"/>
    <col min="10758" max="10758" width="14.5703125" customWidth="1"/>
    <col min="10759" max="10759" width="8.140625" customWidth="1"/>
    <col min="11009" max="11009" width="0.5703125" customWidth="1"/>
    <col min="11010" max="11010" width="51.5703125" customWidth="1"/>
    <col min="11011" max="11011" width="4.42578125" customWidth="1"/>
    <col min="11012" max="11012" width="6.42578125" customWidth="1"/>
    <col min="11013" max="11013" width="9.28515625" customWidth="1"/>
    <col min="11014" max="11014" width="14.5703125" customWidth="1"/>
    <col min="11015" max="11015" width="8.140625" customWidth="1"/>
    <col min="11265" max="11265" width="0.5703125" customWidth="1"/>
    <col min="11266" max="11266" width="51.5703125" customWidth="1"/>
    <col min="11267" max="11267" width="4.42578125" customWidth="1"/>
    <col min="11268" max="11268" width="6.42578125" customWidth="1"/>
    <col min="11269" max="11269" width="9.28515625" customWidth="1"/>
    <col min="11270" max="11270" width="14.5703125" customWidth="1"/>
    <col min="11271" max="11271" width="8.140625" customWidth="1"/>
    <col min="11521" max="11521" width="0.5703125" customWidth="1"/>
    <col min="11522" max="11522" width="51.5703125" customWidth="1"/>
    <col min="11523" max="11523" width="4.42578125" customWidth="1"/>
    <col min="11524" max="11524" width="6.42578125" customWidth="1"/>
    <col min="11525" max="11525" width="9.28515625" customWidth="1"/>
    <col min="11526" max="11526" width="14.5703125" customWidth="1"/>
    <col min="11527" max="11527" width="8.140625" customWidth="1"/>
    <col min="11777" max="11777" width="0.5703125" customWidth="1"/>
    <col min="11778" max="11778" width="51.5703125" customWidth="1"/>
    <col min="11779" max="11779" width="4.42578125" customWidth="1"/>
    <col min="11780" max="11780" width="6.42578125" customWidth="1"/>
    <col min="11781" max="11781" width="9.28515625" customWidth="1"/>
    <col min="11782" max="11782" width="14.5703125" customWidth="1"/>
    <col min="11783" max="11783" width="8.140625" customWidth="1"/>
    <col min="12033" max="12033" width="0.5703125" customWidth="1"/>
    <col min="12034" max="12034" width="51.5703125" customWidth="1"/>
    <col min="12035" max="12035" width="4.42578125" customWidth="1"/>
    <col min="12036" max="12036" width="6.42578125" customWidth="1"/>
    <col min="12037" max="12037" width="9.28515625" customWidth="1"/>
    <col min="12038" max="12038" width="14.5703125" customWidth="1"/>
    <col min="12039" max="12039" width="8.140625" customWidth="1"/>
    <col min="12289" max="12289" width="0.5703125" customWidth="1"/>
    <col min="12290" max="12290" width="51.5703125" customWidth="1"/>
    <col min="12291" max="12291" width="4.42578125" customWidth="1"/>
    <col min="12292" max="12292" width="6.42578125" customWidth="1"/>
    <col min="12293" max="12293" width="9.28515625" customWidth="1"/>
    <col min="12294" max="12294" width="14.5703125" customWidth="1"/>
    <col min="12295" max="12295" width="8.140625" customWidth="1"/>
    <col min="12545" max="12545" width="0.5703125" customWidth="1"/>
    <col min="12546" max="12546" width="51.5703125" customWidth="1"/>
    <col min="12547" max="12547" width="4.42578125" customWidth="1"/>
    <col min="12548" max="12548" width="6.42578125" customWidth="1"/>
    <col min="12549" max="12549" width="9.28515625" customWidth="1"/>
    <col min="12550" max="12550" width="14.5703125" customWidth="1"/>
    <col min="12551" max="12551" width="8.140625" customWidth="1"/>
    <col min="12801" max="12801" width="0.5703125" customWidth="1"/>
    <col min="12802" max="12802" width="51.5703125" customWidth="1"/>
    <col min="12803" max="12803" width="4.42578125" customWidth="1"/>
    <col min="12804" max="12804" width="6.42578125" customWidth="1"/>
    <col min="12805" max="12805" width="9.28515625" customWidth="1"/>
    <col min="12806" max="12806" width="14.5703125" customWidth="1"/>
    <col min="12807" max="12807" width="8.140625" customWidth="1"/>
    <col min="13057" max="13057" width="0.5703125" customWidth="1"/>
    <col min="13058" max="13058" width="51.5703125" customWidth="1"/>
    <col min="13059" max="13059" width="4.42578125" customWidth="1"/>
    <col min="13060" max="13060" width="6.42578125" customWidth="1"/>
    <col min="13061" max="13061" width="9.28515625" customWidth="1"/>
    <col min="13062" max="13062" width="14.5703125" customWidth="1"/>
    <col min="13063" max="13063" width="8.140625" customWidth="1"/>
    <col min="13313" max="13313" width="0.5703125" customWidth="1"/>
    <col min="13314" max="13314" width="51.5703125" customWidth="1"/>
    <col min="13315" max="13315" width="4.42578125" customWidth="1"/>
    <col min="13316" max="13316" width="6.42578125" customWidth="1"/>
    <col min="13317" max="13317" width="9.28515625" customWidth="1"/>
    <col min="13318" max="13318" width="14.5703125" customWidth="1"/>
    <col min="13319" max="13319" width="8.140625" customWidth="1"/>
    <col min="13569" max="13569" width="0.5703125" customWidth="1"/>
    <col min="13570" max="13570" width="51.5703125" customWidth="1"/>
    <col min="13571" max="13571" width="4.42578125" customWidth="1"/>
    <col min="13572" max="13572" width="6.42578125" customWidth="1"/>
    <col min="13573" max="13573" width="9.28515625" customWidth="1"/>
    <col min="13574" max="13574" width="14.5703125" customWidth="1"/>
    <col min="13575" max="13575" width="8.140625" customWidth="1"/>
    <col min="13825" max="13825" width="0.5703125" customWidth="1"/>
    <col min="13826" max="13826" width="51.5703125" customWidth="1"/>
    <col min="13827" max="13827" width="4.42578125" customWidth="1"/>
    <col min="13828" max="13828" width="6.42578125" customWidth="1"/>
    <col min="13829" max="13829" width="9.28515625" customWidth="1"/>
    <col min="13830" max="13830" width="14.5703125" customWidth="1"/>
    <col min="13831" max="13831" width="8.140625" customWidth="1"/>
    <col min="14081" max="14081" width="0.5703125" customWidth="1"/>
    <col min="14082" max="14082" width="51.5703125" customWidth="1"/>
    <col min="14083" max="14083" width="4.42578125" customWidth="1"/>
    <col min="14084" max="14084" width="6.42578125" customWidth="1"/>
    <col min="14085" max="14085" width="9.28515625" customWidth="1"/>
    <col min="14086" max="14086" width="14.5703125" customWidth="1"/>
    <col min="14087" max="14087" width="8.140625" customWidth="1"/>
    <col min="14337" max="14337" width="0.5703125" customWidth="1"/>
    <col min="14338" max="14338" width="51.5703125" customWidth="1"/>
    <col min="14339" max="14339" width="4.42578125" customWidth="1"/>
    <col min="14340" max="14340" width="6.42578125" customWidth="1"/>
    <col min="14341" max="14341" width="9.28515625" customWidth="1"/>
    <col min="14342" max="14342" width="14.5703125" customWidth="1"/>
    <col min="14343" max="14343" width="8.140625" customWidth="1"/>
    <col min="14593" max="14593" width="0.5703125" customWidth="1"/>
    <col min="14594" max="14594" width="51.5703125" customWidth="1"/>
    <col min="14595" max="14595" width="4.42578125" customWidth="1"/>
    <col min="14596" max="14596" width="6.42578125" customWidth="1"/>
    <col min="14597" max="14597" width="9.28515625" customWidth="1"/>
    <col min="14598" max="14598" width="14.5703125" customWidth="1"/>
    <col min="14599" max="14599" width="8.140625" customWidth="1"/>
    <col min="14849" max="14849" width="0.5703125" customWidth="1"/>
    <col min="14850" max="14850" width="51.5703125" customWidth="1"/>
    <col min="14851" max="14851" width="4.42578125" customWidth="1"/>
    <col min="14852" max="14852" width="6.42578125" customWidth="1"/>
    <col min="14853" max="14853" width="9.28515625" customWidth="1"/>
    <col min="14854" max="14854" width="14.5703125" customWidth="1"/>
    <col min="14855" max="14855" width="8.140625" customWidth="1"/>
    <col min="15105" max="15105" width="0.5703125" customWidth="1"/>
    <col min="15106" max="15106" width="51.5703125" customWidth="1"/>
    <col min="15107" max="15107" width="4.42578125" customWidth="1"/>
    <col min="15108" max="15108" width="6.42578125" customWidth="1"/>
    <col min="15109" max="15109" width="9.28515625" customWidth="1"/>
    <col min="15110" max="15110" width="14.5703125" customWidth="1"/>
    <col min="15111" max="15111" width="8.140625" customWidth="1"/>
    <col min="15361" max="15361" width="0.5703125" customWidth="1"/>
    <col min="15362" max="15362" width="51.5703125" customWidth="1"/>
    <col min="15363" max="15363" width="4.42578125" customWidth="1"/>
    <col min="15364" max="15364" width="6.42578125" customWidth="1"/>
    <col min="15365" max="15365" width="9.28515625" customWidth="1"/>
    <col min="15366" max="15366" width="14.5703125" customWidth="1"/>
    <col min="15367" max="15367" width="8.140625" customWidth="1"/>
    <col min="15617" max="15617" width="0.5703125" customWidth="1"/>
    <col min="15618" max="15618" width="51.5703125" customWidth="1"/>
    <col min="15619" max="15619" width="4.42578125" customWidth="1"/>
    <col min="15620" max="15620" width="6.42578125" customWidth="1"/>
    <col min="15621" max="15621" width="9.28515625" customWidth="1"/>
    <col min="15622" max="15622" width="14.5703125" customWidth="1"/>
    <col min="15623" max="15623" width="8.140625" customWidth="1"/>
    <col min="15873" max="15873" width="0.5703125" customWidth="1"/>
    <col min="15874" max="15874" width="51.5703125" customWidth="1"/>
    <col min="15875" max="15875" width="4.42578125" customWidth="1"/>
    <col min="15876" max="15876" width="6.42578125" customWidth="1"/>
    <col min="15877" max="15877" width="9.28515625" customWidth="1"/>
    <col min="15878" max="15878" width="14.5703125" customWidth="1"/>
    <col min="15879" max="15879" width="8.140625" customWidth="1"/>
    <col min="16129" max="16129" width="0.5703125" customWidth="1"/>
    <col min="16130" max="16130" width="51.5703125" customWidth="1"/>
    <col min="16131" max="16131" width="4.42578125" customWidth="1"/>
    <col min="16132" max="16132" width="6.42578125" customWidth="1"/>
    <col min="16133" max="16133" width="9.28515625" customWidth="1"/>
    <col min="16134" max="16134" width="14.5703125" customWidth="1"/>
    <col min="16135" max="16135" width="8.140625" customWidth="1"/>
  </cols>
  <sheetData>
    <row r="1" spans="1:6" s="17" customFormat="1" ht="12.75" x14ac:dyDescent="0.2">
      <c r="A1" s="14"/>
      <c r="B1" s="15" t="s">
        <v>531</v>
      </c>
      <c r="C1" s="16"/>
      <c r="D1" s="16"/>
      <c r="E1" s="16"/>
    </row>
    <row r="2" spans="1:6" s="17" customFormat="1" ht="14.25" customHeight="1" x14ac:dyDescent="0.2">
      <c r="A2" s="14"/>
      <c r="B2" s="15"/>
      <c r="C2" s="16"/>
      <c r="D2" s="16"/>
      <c r="E2" s="16"/>
    </row>
    <row r="3" spans="1:6" s="19" customFormat="1" ht="6.6" customHeight="1" x14ac:dyDescent="0.2">
      <c r="A3" s="14"/>
      <c r="B3" s="17"/>
      <c r="C3" s="18"/>
      <c r="D3" s="18"/>
      <c r="E3" s="18"/>
    </row>
    <row r="4" spans="1:6" s="21" customFormat="1" ht="35.450000000000003" customHeight="1" x14ac:dyDescent="0.25">
      <c r="A4" s="20"/>
      <c r="B4" s="400" t="s">
        <v>33</v>
      </c>
      <c r="C4" s="401"/>
      <c r="D4" s="401"/>
      <c r="E4" s="401"/>
    </row>
    <row r="5" spans="1:6" s="21" customFormat="1" ht="18" customHeight="1" x14ac:dyDescent="0.25">
      <c r="A5" s="20"/>
      <c r="B5" s="22"/>
      <c r="C5" s="23"/>
      <c r="D5"/>
      <c r="E5"/>
    </row>
    <row r="6" spans="1:6" s="21" customFormat="1" ht="18" customHeight="1" x14ac:dyDescent="0.25">
      <c r="A6" s="20"/>
      <c r="B6" s="22" t="s">
        <v>34</v>
      </c>
      <c r="C6" s="23"/>
      <c r="D6"/>
      <c r="E6"/>
    </row>
    <row r="7" spans="1:6" s="19" customFormat="1" ht="18" customHeight="1" x14ac:dyDescent="0.25">
      <c r="A7" s="14"/>
      <c r="B7" s="24" t="s">
        <v>229</v>
      </c>
      <c r="C7" s="18"/>
      <c r="D7" s="18"/>
      <c r="E7" s="18"/>
    </row>
    <row r="8" spans="1:6" s="17" customFormat="1" ht="15.75" customHeight="1" thickBot="1" x14ac:dyDescent="0.25">
      <c r="A8" s="14"/>
      <c r="B8" s="217"/>
      <c r="C8" s="16"/>
      <c r="D8" s="218"/>
      <c r="F8" s="219"/>
    </row>
    <row r="9" spans="1:6" s="30" customFormat="1" ht="17.25" thickTop="1" thickBot="1" x14ac:dyDescent="0.3">
      <c r="A9" s="44"/>
      <c r="B9" s="25" t="s">
        <v>230</v>
      </c>
      <c r="C9" s="220"/>
      <c r="D9" s="221"/>
      <c r="F9" s="35"/>
    </row>
    <row r="10" spans="1:6" ht="15.75" customHeight="1" thickTop="1" thickBot="1" x14ac:dyDescent="0.3">
      <c r="B10" s="24"/>
    </row>
    <row r="11" spans="1:6" s="224" customFormat="1" ht="18" customHeight="1" thickBot="1" x14ac:dyDescent="0.3">
      <c r="B11" s="225" t="s">
        <v>24</v>
      </c>
      <c r="C11" s="226"/>
      <c r="D11" s="227"/>
      <c r="E11" s="226"/>
      <c r="F11" s="228" t="s">
        <v>25</v>
      </c>
    </row>
    <row r="12" spans="1:6" s="229" customFormat="1" ht="15" customHeight="1" x14ac:dyDescent="0.2">
      <c r="B12" s="230" t="s">
        <v>231</v>
      </c>
      <c r="C12" s="231"/>
      <c r="D12" s="232"/>
      <c r="E12" s="231"/>
      <c r="F12" s="40">
        <f>F66</f>
        <v>0</v>
      </c>
    </row>
    <row r="13" spans="1:6" s="229" customFormat="1" ht="15" customHeight="1" x14ac:dyDescent="0.2">
      <c r="B13" s="36" t="s">
        <v>232</v>
      </c>
      <c r="C13" s="233"/>
      <c r="D13" s="234"/>
      <c r="E13" s="233"/>
      <c r="F13" s="39">
        <f>F87</f>
        <v>0</v>
      </c>
    </row>
    <row r="14" spans="1:6" s="229" customFormat="1" ht="15" customHeight="1" x14ac:dyDescent="0.2">
      <c r="B14" s="36" t="s">
        <v>233</v>
      </c>
      <c r="C14" s="233"/>
      <c r="D14" s="234"/>
      <c r="E14" s="233"/>
      <c r="F14" s="40">
        <f>F100</f>
        <v>0</v>
      </c>
    </row>
    <row r="15" spans="1:6" s="229" customFormat="1" ht="15" customHeight="1" x14ac:dyDescent="0.2">
      <c r="B15" s="36" t="s">
        <v>234</v>
      </c>
      <c r="C15" s="233"/>
      <c r="D15" s="234"/>
      <c r="E15" s="233"/>
      <c r="F15" s="39">
        <f>F111</f>
        <v>0</v>
      </c>
    </row>
    <row r="16" spans="1:6" s="229" customFormat="1" ht="15" customHeight="1" x14ac:dyDescent="0.2">
      <c r="B16" s="235" t="s">
        <v>235</v>
      </c>
      <c r="C16" s="233"/>
      <c r="D16" s="234"/>
      <c r="E16" s="233"/>
      <c r="F16" s="39">
        <v>0</v>
      </c>
    </row>
    <row r="17" spans="2:7" s="229" customFormat="1" ht="15" customHeight="1" x14ac:dyDescent="0.2">
      <c r="B17" s="235" t="s">
        <v>46</v>
      </c>
      <c r="C17" s="233"/>
      <c r="D17" s="234"/>
      <c r="E17" s="233"/>
      <c r="F17" s="39">
        <f>F143</f>
        <v>0</v>
      </c>
    </row>
    <row r="18" spans="2:7" s="229" customFormat="1" ht="15" customHeight="1" x14ac:dyDescent="0.2">
      <c r="B18" s="235" t="s">
        <v>47</v>
      </c>
      <c r="C18" s="233"/>
      <c r="D18" s="234"/>
      <c r="E18" s="233"/>
      <c r="F18" s="39">
        <f>F167</f>
        <v>0</v>
      </c>
    </row>
    <row r="19" spans="2:7" s="229" customFormat="1" ht="15" customHeight="1" x14ac:dyDescent="0.2">
      <c r="B19" s="36" t="s">
        <v>236</v>
      </c>
      <c r="C19" s="233"/>
      <c r="D19" s="234"/>
      <c r="E19" s="233"/>
      <c r="F19" s="39">
        <f>F177</f>
        <v>0</v>
      </c>
    </row>
    <row r="20" spans="2:7" s="30" customFormat="1" x14ac:dyDescent="0.2">
      <c r="B20" s="36" t="s">
        <v>48</v>
      </c>
      <c r="C20" s="236"/>
      <c r="D20" s="38"/>
      <c r="E20" s="38"/>
      <c r="F20" s="39">
        <v>0</v>
      </c>
    </row>
    <row r="21" spans="2:7" s="30" customFormat="1" ht="15.75" thickBot="1" x14ac:dyDescent="0.25">
      <c r="B21" s="51" t="s">
        <v>50</v>
      </c>
      <c r="C21" s="237"/>
      <c r="D21" s="54"/>
      <c r="E21" s="54"/>
      <c r="F21" s="50">
        <v>0</v>
      </c>
    </row>
    <row r="22" spans="2:7" s="26" customFormat="1" ht="18" customHeight="1" thickBot="1" x14ac:dyDescent="0.3">
      <c r="B22" s="238" t="s">
        <v>237</v>
      </c>
      <c r="C22" s="239"/>
      <c r="D22" s="240"/>
      <c r="E22" s="239"/>
      <c r="F22" s="43">
        <f>SUM(F12:F21)</f>
        <v>0</v>
      </c>
      <c r="G22" s="30"/>
    </row>
    <row r="23" spans="2:7" s="241" customFormat="1" ht="15.75" customHeight="1" x14ac:dyDescent="0.25">
      <c r="B23" s="242"/>
      <c r="C23" s="243"/>
      <c r="D23" s="244"/>
      <c r="E23" s="243"/>
      <c r="F23" s="245"/>
      <c r="G23"/>
    </row>
    <row r="24" spans="2:7" s="134" customFormat="1" ht="15.75" customHeight="1" x14ac:dyDescent="0.25">
      <c r="B24" s="246"/>
      <c r="C24" s="247"/>
      <c r="D24" s="248"/>
      <c r="E24" s="247"/>
      <c r="F24" s="249"/>
      <c r="G24"/>
    </row>
    <row r="25" spans="2:7" s="229" customFormat="1" ht="15.75" customHeight="1" x14ac:dyDescent="0.2">
      <c r="B25" s="246"/>
      <c r="C25" s="250"/>
      <c r="D25" s="251"/>
      <c r="E25" s="250"/>
      <c r="F25" s="252"/>
    </row>
    <row r="26" spans="2:7" s="229" customFormat="1" ht="15.75" customHeight="1" x14ac:dyDescent="0.2">
      <c r="C26" s="250"/>
      <c r="D26" s="251"/>
      <c r="E26" s="250"/>
      <c r="F26" s="252"/>
    </row>
    <row r="27" spans="2:7" s="134" customFormat="1" ht="15.75" customHeight="1" x14ac:dyDescent="0.25">
      <c r="B27" s="246"/>
      <c r="C27" s="247"/>
      <c r="D27" s="248"/>
      <c r="E27" s="247"/>
      <c r="F27" s="249"/>
      <c r="G27"/>
    </row>
    <row r="28" spans="2:7" s="229" customFormat="1" ht="15.75" customHeight="1" x14ac:dyDescent="0.2">
      <c r="B28" s="246"/>
      <c r="C28" s="250"/>
      <c r="D28" s="251"/>
      <c r="E28" s="250"/>
      <c r="F28" s="252"/>
    </row>
    <row r="29" spans="2:7" s="241" customFormat="1" ht="15.75" customHeight="1" x14ac:dyDescent="0.25">
      <c r="B29" s="242"/>
      <c r="C29" s="243"/>
      <c r="D29" s="244"/>
      <c r="E29" s="243"/>
      <c r="F29" s="245"/>
      <c r="G29"/>
    </row>
    <row r="30" spans="2:7" s="134" customFormat="1" ht="15.75" customHeight="1" x14ac:dyDescent="0.25">
      <c r="B30" s="246"/>
      <c r="C30" s="247"/>
      <c r="D30" s="248"/>
      <c r="E30" s="247"/>
      <c r="F30" s="249"/>
      <c r="G30"/>
    </row>
    <row r="31" spans="2:7" s="229" customFormat="1" ht="15.75" customHeight="1" x14ac:dyDescent="0.2">
      <c r="B31" s="246"/>
      <c r="C31" s="250"/>
      <c r="D31" s="251"/>
      <c r="E31" s="250"/>
      <c r="F31" s="252"/>
    </row>
    <row r="32" spans="2:7" s="241" customFormat="1" ht="15.75" customHeight="1" x14ac:dyDescent="0.25">
      <c r="B32" s="242"/>
      <c r="C32" s="243"/>
      <c r="D32" s="244"/>
      <c r="E32" s="243"/>
      <c r="F32" s="245"/>
      <c r="G32"/>
    </row>
    <row r="33" spans="2:7" s="241" customFormat="1" ht="15.75" customHeight="1" x14ac:dyDescent="0.25">
      <c r="B33" s="242"/>
      <c r="C33" s="243"/>
      <c r="D33" s="244"/>
      <c r="E33" s="243"/>
      <c r="F33" s="245"/>
      <c r="G33"/>
    </row>
    <row r="34" spans="2:7" s="241" customFormat="1" ht="15.75" customHeight="1" x14ac:dyDescent="0.25">
      <c r="B34" s="242"/>
      <c r="C34" s="243"/>
      <c r="D34" s="244"/>
      <c r="E34" s="243"/>
      <c r="F34" s="245"/>
      <c r="G34"/>
    </row>
    <row r="35" spans="2:7" s="241" customFormat="1" ht="15.75" customHeight="1" x14ac:dyDescent="0.25">
      <c r="B35" s="242"/>
      <c r="C35" s="243"/>
      <c r="D35" s="244"/>
      <c r="E35" s="243"/>
      <c r="F35" s="245"/>
      <c r="G35"/>
    </row>
    <row r="36" spans="2:7" s="241" customFormat="1" ht="15.75" customHeight="1" x14ac:dyDescent="0.25">
      <c r="B36" s="242"/>
      <c r="C36" s="243"/>
      <c r="D36" s="244"/>
      <c r="E36" s="243"/>
      <c r="F36" s="245"/>
      <c r="G36"/>
    </row>
    <row r="37" spans="2:7" s="241" customFormat="1" ht="15.75" customHeight="1" x14ac:dyDescent="0.25">
      <c r="B37" s="242"/>
      <c r="C37" s="243"/>
      <c r="D37" s="244"/>
      <c r="E37" s="243"/>
      <c r="F37" s="245"/>
      <c r="G37"/>
    </row>
    <row r="38" spans="2:7" s="241" customFormat="1" ht="15.75" customHeight="1" x14ac:dyDescent="0.25">
      <c r="B38" s="242"/>
      <c r="C38" s="243"/>
      <c r="D38" s="244"/>
      <c r="E38" s="243"/>
      <c r="F38" s="245"/>
      <c r="G38"/>
    </row>
    <row r="39" spans="2:7" s="241" customFormat="1" ht="15.75" customHeight="1" x14ac:dyDescent="0.25">
      <c r="B39" s="242"/>
      <c r="C39" s="243"/>
      <c r="D39" s="244"/>
      <c r="E39" s="243"/>
      <c r="F39" s="245"/>
      <c r="G39"/>
    </row>
    <row r="40" spans="2:7" s="241" customFormat="1" ht="15.75" customHeight="1" x14ac:dyDescent="0.25">
      <c r="B40" s="242"/>
      <c r="C40" s="243"/>
      <c r="D40" s="244"/>
      <c r="E40" s="243"/>
      <c r="F40" s="245"/>
      <c r="G40"/>
    </row>
    <row r="41" spans="2:7" s="241" customFormat="1" ht="15.75" customHeight="1" x14ac:dyDescent="0.25">
      <c r="B41" s="242"/>
      <c r="C41" s="243"/>
      <c r="D41" s="244"/>
      <c r="E41" s="243"/>
      <c r="F41" s="245"/>
      <c r="G41"/>
    </row>
    <row r="42" spans="2:7" s="241" customFormat="1" ht="15.75" customHeight="1" x14ac:dyDescent="0.25">
      <c r="B42" s="242"/>
      <c r="C42" s="243"/>
      <c r="D42" s="244"/>
      <c r="E42" s="243"/>
      <c r="F42" s="245"/>
      <c r="G42"/>
    </row>
    <row r="43" spans="2:7" s="241" customFormat="1" ht="15.75" customHeight="1" x14ac:dyDescent="0.25">
      <c r="B43" s="242"/>
      <c r="C43" s="243"/>
      <c r="D43" s="244"/>
      <c r="E43" s="243"/>
      <c r="F43" s="245"/>
      <c r="G43"/>
    </row>
    <row r="44" spans="2:7" s="241" customFormat="1" ht="15.75" customHeight="1" x14ac:dyDescent="0.25">
      <c r="B44" s="242"/>
      <c r="C44" s="243"/>
      <c r="D44" s="244"/>
      <c r="E44" s="243"/>
      <c r="F44" s="245"/>
      <c r="G44"/>
    </row>
    <row r="45" spans="2:7" s="241" customFormat="1" ht="15.75" customHeight="1" x14ac:dyDescent="0.25">
      <c r="B45" s="242"/>
      <c r="C45" s="243"/>
      <c r="D45" s="244"/>
      <c r="E45" s="243"/>
      <c r="F45" s="245"/>
      <c r="G45"/>
    </row>
    <row r="46" spans="2:7" s="241" customFormat="1" ht="15.75" customHeight="1" x14ac:dyDescent="0.25">
      <c r="B46" s="242"/>
      <c r="C46" s="243"/>
      <c r="D46" s="244"/>
      <c r="E46" s="243"/>
      <c r="F46" s="245"/>
      <c r="G46"/>
    </row>
    <row r="47" spans="2:7" s="253" customFormat="1" ht="12.75" x14ac:dyDescent="0.2">
      <c r="B47" s="57" t="s">
        <v>238</v>
      </c>
      <c r="C47" s="254" t="s">
        <v>52</v>
      </c>
      <c r="D47" s="254" t="s">
        <v>53</v>
      </c>
      <c r="E47" s="254" t="s">
        <v>54</v>
      </c>
      <c r="F47" s="255" t="s">
        <v>55</v>
      </c>
    </row>
    <row r="48" spans="2:7" s="253" customFormat="1" ht="12.75" x14ac:dyDescent="0.2">
      <c r="B48" s="256" t="s">
        <v>56</v>
      </c>
      <c r="C48" s="257" t="s">
        <v>57</v>
      </c>
      <c r="D48" s="257" t="s">
        <v>58</v>
      </c>
      <c r="E48" s="257" t="s">
        <v>55</v>
      </c>
      <c r="F48" s="258" t="s">
        <v>59</v>
      </c>
      <c r="G48" s="159"/>
    </row>
    <row r="49" spans="2:7" s="253" customFormat="1" ht="12" customHeight="1" x14ac:dyDescent="0.2">
      <c r="B49" s="259" t="s">
        <v>239</v>
      </c>
      <c r="C49" s="260" t="s">
        <v>61</v>
      </c>
      <c r="D49" s="260">
        <v>25</v>
      </c>
      <c r="E49" s="261"/>
      <c r="F49" s="64">
        <f t="shared" ref="F49:F65" si="0">(D49*E49)</f>
        <v>0</v>
      </c>
      <c r="G49" s="159"/>
    </row>
    <row r="50" spans="2:7" s="253" customFormat="1" ht="12.75" x14ac:dyDescent="0.2">
      <c r="B50" s="259" t="s">
        <v>240</v>
      </c>
      <c r="C50" s="260" t="s">
        <v>61</v>
      </c>
      <c r="D50" s="260">
        <v>13</v>
      </c>
      <c r="E50" s="261"/>
      <c r="F50" s="64">
        <f t="shared" si="0"/>
        <v>0</v>
      </c>
      <c r="G50" s="159"/>
    </row>
    <row r="51" spans="2:7" s="159" customFormat="1" ht="12.75" x14ac:dyDescent="0.2">
      <c r="B51" s="262" t="s">
        <v>241</v>
      </c>
      <c r="C51" s="260" t="s">
        <v>61</v>
      </c>
      <c r="D51" s="260">
        <v>12</v>
      </c>
      <c r="E51" s="263"/>
      <c r="F51" s="64">
        <f t="shared" si="0"/>
        <v>0</v>
      </c>
    </row>
    <row r="52" spans="2:7" s="159" customFormat="1" ht="12.75" x14ac:dyDescent="0.2">
      <c r="B52" s="262" t="s">
        <v>242</v>
      </c>
      <c r="C52" s="260" t="s">
        <v>61</v>
      </c>
      <c r="D52" s="260">
        <v>2</v>
      </c>
      <c r="E52" s="263"/>
      <c r="F52" s="64">
        <f t="shared" si="0"/>
        <v>0</v>
      </c>
    </row>
    <row r="53" spans="2:7" s="159" customFormat="1" ht="12.75" customHeight="1" x14ac:dyDescent="0.2">
      <c r="B53" s="262" t="s">
        <v>243</v>
      </c>
      <c r="C53" s="260" t="s">
        <v>61</v>
      </c>
      <c r="D53" s="260">
        <v>2</v>
      </c>
      <c r="E53" s="263"/>
      <c r="F53" s="64">
        <f t="shared" si="0"/>
        <v>0</v>
      </c>
    </row>
    <row r="54" spans="2:7" s="159" customFormat="1" ht="12.75" customHeight="1" x14ac:dyDescent="0.2">
      <c r="B54" s="262" t="s">
        <v>244</v>
      </c>
      <c r="C54" s="260" t="s">
        <v>61</v>
      </c>
      <c r="D54" s="260">
        <v>54</v>
      </c>
      <c r="E54" s="263"/>
      <c r="F54" s="64">
        <f t="shared" si="0"/>
        <v>0</v>
      </c>
    </row>
    <row r="55" spans="2:7" s="159" customFormat="1" ht="12" customHeight="1" x14ac:dyDescent="0.2">
      <c r="B55" s="262" t="s">
        <v>245</v>
      </c>
      <c r="C55" s="260" t="s">
        <v>61</v>
      </c>
      <c r="D55" s="260">
        <v>25</v>
      </c>
      <c r="E55" s="263"/>
      <c r="F55" s="64">
        <f t="shared" si="0"/>
        <v>0</v>
      </c>
    </row>
    <row r="56" spans="2:7" s="159" customFormat="1" ht="12.75" customHeight="1" x14ac:dyDescent="0.2">
      <c r="B56" s="264" t="s">
        <v>246</v>
      </c>
      <c r="C56" s="260" t="s">
        <v>61</v>
      </c>
      <c r="D56" s="260">
        <v>11</v>
      </c>
      <c r="E56" s="263"/>
      <c r="F56" s="64">
        <f t="shared" si="0"/>
        <v>0</v>
      </c>
    </row>
    <row r="57" spans="2:7" s="159" customFormat="1" ht="12.75" x14ac:dyDescent="0.2">
      <c r="B57" s="262" t="s">
        <v>247</v>
      </c>
      <c r="C57" s="260" t="s">
        <v>61</v>
      </c>
      <c r="D57" s="260">
        <v>11</v>
      </c>
      <c r="E57" s="263"/>
      <c r="F57" s="64">
        <f t="shared" si="0"/>
        <v>0</v>
      </c>
    </row>
    <row r="58" spans="2:7" s="159" customFormat="1" ht="12.75" x14ac:dyDescent="0.2">
      <c r="B58" s="262" t="s">
        <v>248</v>
      </c>
      <c r="C58" s="260" t="s">
        <v>61</v>
      </c>
      <c r="D58" s="260">
        <v>3</v>
      </c>
      <c r="E58" s="263"/>
      <c r="F58" s="64">
        <f t="shared" si="0"/>
        <v>0</v>
      </c>
    </row>
    <row r="59" spans="2:7" s="159" customFormat="1" ht="12.75" x14ac:dyDescent="0.2">
      <c r="B59" s="259" t="s">
        <v>249</v>
      </c>
      <c r="C59" s="260" t="s">
        <v>61</v>
      </c>
      <c r="D59" s="260">
        <v>2</v>
      </c>
      <c r="E59" s="261"/>
      <c r="F59" s="64">
        <f t="shared" si="0"/>
        <v>0</v>
      </c>
    </row>
    <row r="60" spans="2:7" s="159" customFormat="1" ht="12.75" x14ac:dyDescent="0.2">
      <c r="B60" s="259" t="s">
        <v>250</v>
      </c>
      <c r="C60" s="260" t="s">
        <v>61</v>
      </c>
      <c r="D60" s="260">
        <v>1</v>
      </c>
      <c r="E60" s="261"/>
      <c r="F60" s="64">
        <f t="shared" si="0"/>
        <v>0</v>
      </c>
    </row>
    <row r="61" spans="2:7" s="159" customFormat="1" ht="12.75" x14ac:dyDescent="0.2">
      <c r="B61" s="259" t="s">
        <v>251</v>
      </c>
      <c r="C61" s="260" t="s">
        <v>61</v>
      </c>
      <c r="D61" s="260">
        <v>1</v>
      </c>
      <c r="E61" s="261"/>
      <c r="F61" s="64">
        <f t="shared" si="0"/>
        <v>0</v>
      </c>
    </row>
    <row r="62" spans="2:7" s="159" customFormat="1" ht="12.6" customHeight="1" x14ac:dyDescent="0.2">
      <c r="B62" s="259" t="s">
        <v>252</v>
      </c>
      <c r="C62" s="260" t="s">
        <v>61</v>
      </c>
      <c r="D62" s="260">
        <v>1</v>
      </c>
      <c r="E62" s="261"/>
      <c r="F62" s="64">
        <f t="shared" si="0"/>
        <v>0</v>
      </c>
    </row>
    <row r="63" spans="2:7" s="159" customFormat="1" ht="12.75" x14ac:dyDescent="0.2">
      <c r="B63" s="262" t="s">
        <v>253</v>
      </c>
      <c r="C63" s="260" t="s">
        <v>61</v>
      </c>
      <c r="D63" s="260">
        <v>1</v>
      </c>
      <c r="E63" s="263"/>
      <c r="F63" s="64">
        <f t="shared" si="0"/>
        <v>0</v>
      </c>
    </row>
    <row r="64" spans="2:7" s="253" customFormat="1" ht="12.75" customHeight="1" x14ac:dyDescent="0.2">
      <c r="B64" s="265" t="s">
        <v>254</v>
      </c>
      <c r="C64" s="260" t="s">
        <v>61</v>
      </c>
      <c r="D64" s="260">
        <v>2</v>
      </c>
      <c r="E64" s="263"/>
      <c r="F64" s="64">
        <f t="shared" si="0"/>
        <v>0</v>
      </c>
    </row>
    <row r="65" spans="1:7" s="159" customFormat="1" ht="12.75" customHeight="1" x14ac:dyDescent="0.2">
      <c r="A65" s="266"/>
      <c r="B65" s="259" t="s">
        <v>255</v>
      </c>
      <c r="C65" s="257" t="s">
        <v>53</v>
      </c>
      <c r="D65" s="260">
        <v>1</v>
      </c>
      <c r="E65" s="263"/>
      <c r="F65" s="64">
        <f t="shared" si="0"/>
        <v>0</v>
      </c>
    </row>
    <row r="66" spans="1:7" s="159" customFormat="1" ht="13.5" customHeight="1" x14ac:dyDescent="0.2">
      <c r="B66" s="267" t="s">
        <v>256</v>
      </c>
      <c r="C66" s="82" t="s">
        <v>257</v>
      </c>
      <c r="D66" s="268"/>
      <c r="E66" s="269"/>
      <c r="F66" s="85">
        <f>SUM(F49:F65)</f>
        <v>0</v>
      </c>
    </row>
    <row r="67" spans="1:7" s="159" customFormat="1" ht="12" customHeight="1" x14ac:dyDescent="0.2">
      <c r="B67" s="253"/>
      <c r="C67" s="270"/>
      <c r="D67" s="271"/>
      <c r="E67" s="270"/>
      <c r="F67" s="272"/>
    </row>
    <row r="68" spans="1:7" s="253" customFormat="1" ht="12.75" x14ac:dyDescent="0.2">
      <c r="B68" s="57" t="s">
        <v>258</v>
      </c>
      <c r="C68" s="254" t="s">
        <v>52</v>
      </c>
      <c r="D68" s="254" t="s">
        <v>53</v>
      </c>
      <c r="E68" s="254" t="s">
        <v>54</v>
      </c>
      <c r="F68" s="255" t="s">
        <v>55</v>
      </c>
    </row>
    <row r="69" spans="1:7" s="253" customFormat="1" ht="12.75" x14ac:dyDescent="0.2">
      <c r="B69" s="256" t="s">
        <v>56</v>
      </c>
      <c r="C69" s="257" t="s">
        <v>57</v>
      </c>
      <c r="D69" s="257" t="s">
        <v>58</v>
      </c>
      <c r="E69" s="257" t="s">
        <v>55</v>
      </c>
      <c r="F69" s="258" t="s">
        <v>59</v>
      </c>
    </row>
    <row r="70" spans="1:7" s="253" customFormat="1" ht="25.5" customHeight="1" x14ac:dyDescent="0.2">
      <c r="B70" s="273" t="s">
        <v>259</v>
      </c>
      <c r="C70" s="254" t="s">
        <v>61</v>
      </c>
      <c r="D70" s="274">
        <v>1</v>
      </c>
      <c r="E70" s="275"/>
      <c r="F70" s="64">
        <f t="shared" ref="F70:F86" si="1">(D70*E70)</f>
        <v>0</v>
      </c>
      <c r="G70" s="159"/>
    </row>
    <row r="71" spans="1:7" s="253" customFormat="1" ht="25.5" customHeight="1" x14ac:dyDescent="0.2">
      <c r="B71" s="276" t="s">
        <v>260</v>
      </c>
      <c r="C71" s="260" t="s">
        <v>61</v>
      </c>
      <c r="D71" s="277">
        <v>1</v>
      </c>
      <c r="E71" s="278"/>
      <c r="F71" s="64">
        <f t="shared" si="1"/>
        <v>0</v>
      </c>
      <c r="G71" s="159"/>
    </row>
    <row r="72" spans="1:7" s="253" customFormat="1" ht="25.5" customHeight="1" x14ac:dyDescent="0.2">
      <c r="B72" s="276" t="s">
        <v>261</v>
      </c>
      <c r="C72" s="260" t="s">
        <v>61</v>
      </c>
      <c r="D72" s="277">
        <v>1</v>
      </c>
      <c r="E72" s="278"/>
      <c r="F72" s="64">
        <f t="shared" si="1"/>
        <v>0</v>
      </c>
      <c r="G72" s="159"/>
    </row>
    <row r="73" spans="1:7" s="159" customFormat="1" ht="12.75" customHeight="1" x14ac:dyDescent="0.2">
      <c r="B73" s="279" t="s">
        <v>262</v>
      </c>
      <c r="C73" s="260" t="s">
        <v>61</v>
      </c>
      <c r="D73" s="277">
        <v>54</v>
      </c>
      <c r="E73" s="278"/>
      <c r="F73" s="64">
        <f t="shared" si="1"/>
        <v>0</v>
      </c>
    </row>
    <row r="74" spans="1:7" s="159" customFormat="1" ht="12.75" customHeight="1" x14ac:dyDescent="0.2">
      <c r="B74" s="279" t="s">
        <v>263</v>
      </c>
      <c r="C74" s="260" t="s">
        <v>61</v>
      </c>
      <c r="D74" s="277">
        <v>5</v>
      </c>
      <c r="E74" s="278"/>
      <c r="F74" s="64">
        <f t="shared" si="1"/>
        <v>0</v>
      </c>
    </row>
    <row r="75" spans="1:7" s="253" customFormat="1" ht="12.75" customHeight="1" x14ac:dyDescent="0.2">
      <c r="B75" s="277" t="s">
        <v>264</v>
      </c>
      <c r="C75" s="260" t="s">
        <v>61</v>
      </c>
      <c r="D75" s="277">
        <v>59</v>
      </c>
      <c r="E75" s="263"/>
      <c r="F75" s="64">
        <f t="shared" si="1"/>
        <v>0</v>
      </c>
      <c r="G75" s="159"/>
    </row>
    <row r="76" spans="1:7" s="253" customFormat="1" ht="12.75" customHeight="1" x14ac:dyDescent="0.2">
      <c r="B76" s="277" t="s">
        <v>265</v>
      </c>
      <c r="C76" s="260" t="s">
        <v>61</v>
      </c>
      <c r="D76" s="277">
        <v>25</v>
      </c>
      <c r="E76" s="263"/>
      <c r="F76" s="64">
        <f t="shared" si="1"/>
        <v>0</v>
      </c>
      <c r="G76" s="159"/>
    </row>
    <row r="77" spans="1:7" s="159" customFormat="1" ht="12.75" customHeight="1" x14ac:dyDescent="0.2">
      <c r="B77" s="279" t="s">
        <v>266</v>
      </c>
      <c r="C77" s="260" t="s">
        <v>61</v>
      </c>
      <c r="D77" s="277">
        <v>59</v>
      </c>
      <c r="E77" s="278"/>
      <c r="F77" s="64">
        <f t="shared" si="1"/>
        <v>0</v>
      </c>
    </row>
    <row r="78" spans="1:7" s="159" customFormat="1" ht="12.75" customHeight="1" x14ac:dyDescent="0.2">
      <c r="B78" s="279" t="s">
        <v>267</v>
      </c>
      <c r="C78" s="260" t="s">
        <v>61</v>
      </c>
      <c r="D78" s="270">
        <v>3</v>
      </c>
      <c r="E78" s="280"/>
      <c r="F78" s="64">
        <f t="shared" si="1"/>
        <v>0</v>
      </c>
    </row>
    <row r="79" spans="1:7" s="159" customFormat="1" ht="12.75" customHeight="1" x14ac:dyDescent="0.2">
      <c r="B79" s="279" t="s">
        <v>268</v>
      </c>
      <c r="C79" s="260" t="s">
        <v>61</v>
      </c>
      <c r="D79" s="159">
        <v>14</v>
      </c>
      <c r="E79" s="280"/>
      <c r="F79" s="64">
        <f t="shared" si="1"/>
        <v>0</v>
      </c>
    </row>
    <row r="80" spans="1:7" s="159" customFormat="1" ht="12.75" customHeight="1" x14ac:dyDescent="0.2">
      <c r="B80" s="279" t="s">
        <v>269</v>
      </c>
      <c r="C80" s="260" t="s">
        <v>61</v>
      </c>
      <c r="D80" s="159">
        <v>4</v>
      </c>
      <c r="E80" s="280"/>
      <c r="F80" s="64">
        <f t="shared" si="1"/>
        <v>0</v>
      </c>
    </row>
    <row r="81" spans="1:7" s="159" customFormat="1" ht="12.75" customHeight="1" x14ac:dyDescent="0.2">
      <c r="B81" s="279" t="s">
        <v>270</v>
      </c>
      <c r="C81" s="260" t="s">
        <v>61</v>
      </c>
      <c r="D81" s="270">
        <v>18</v>
      </c>
      <c r="E81" s="280"/>
      <c r="F81" s="64">
        <f t="shared" si="1"/>
        <v>0</v>
      </c>
    </row>
    <row r="82" spans="1:7" s="253" customFormat="1" ht="12" customHeight="1" x14ac:dyDescent="0.2">
      <c r="B82" s="262" t="s">
        <v>271</v>
      </c>
      <c r="C82" s="260" t="s">
        <v>61</v>
      </c>
      <c r="D82" s="260">
        <v>1</v>
      </c>
      <c r="E82" s="263"/>
      <c r="F82" s="64">
        <f t="shared" si="1"/>
        <v>0</v>
      </c>
      <c r="G82" s="159"/>
    </row>
    <row r="83" spans="1:7" s="253" customFormat="1" ht="12" customHeight="1" x14ac:dyDescent="0.2">
      <c r="B83" s="262" t="s">
        <v>272</v>
      </c>
      <c r="C83" s="260" t="s">
        <v>61</v>
      </c>
      <c r="D83" s="260">
        <v>1</v>
      </c>
      <c r="E83" s="263"/>
      <c r="F83" s="64">
        <f t="shared" si="1"/>
        <v>0</v>
      </c>
      <c r="G83" s="159"/>
    </row>
    <row r="84" spans="1:7" s="159" customFormat="1" ht="12.75" customHeight="1" x14ac:dyDescent="0.2">
      <c r="B84" s="279" t="s">
        <v>273</v>
      </c>
      <c r="C84" s="260" t="s">
        <v>61</v>
      </c>
      <c r="D84" s="159">
        <v>2</v>
      </c>
      <c r="E84" s="280"/>
      <c r="F84" s="64">
        <f t="shared" si="1"/>
        <v>0</v>
      </c>
    </row>
    <row r="85" spans="1:7" s="159" customFormat="1" ht="12.75" customHeight="1" x14ac:dyDescent="0.2">
      <c r="B85" s="279" t="s">
        <v>274</v>
      </c>
      <c r="C85" s="260" t="s">
        <v>61</v>
      </c>
      <c r="D85" s="159">
        <v>1</v>
      </c>
      <c r="E85" s="280"/>
      <c r="F85" s="64">
        <f t="shared" si="1"/>
        <v>0</v>
      </c>
    </row>
    <row r="86" spans="1:7" s="159" customFormat="1" ht="12.75" customHeight="1" x14ac:dyDescent="0.2">
      <c r="B86" s="256" t="s">
        <v>275</v>
      </c>
      <c r="C86" s="257" t="s">
        <v>53</v>
      </c>
      <c r="D86" s="260">
        <v>1</v>
      </c>
      <c r="E86" s="281"/>
      <c r="F86" s="64">
        <f t="shared" si="1"/>
        <v>0</v>
      </c>
    </row>
    <row r="87" spans="1:7" s="159" customFormat="1" ht="13.5" customHeight="1" x14ac:dyDescent="0.2">
      <c r="B87" s="267" t="s">
        <v>276</v>
      </c>
      <c r="C87" s="82" t="s">
        <v>257</v>
      </c>
      <c r="D87" s="282"/>
      <c r="E87" s="283"/>
      <c r="F87" s="85">
        <f>SUM(F69:F86)</f>
        <v>0</v>
      </c>
    </row>
    <row r="88" spans="1:7" s="159" customFormat="1" ht="13.5" customHeight="1" x14ac:dyDescent="0.2">
      <c r="B88" s="284"/>
      <c r="C88" s="285"/>
      <c r="D88" s="270"/>
      <c r="F88" s="286"/>
    </row>
    <row r="89" spans="1:7" s="253" customFormat="1" ht="12.75" customHeight="1" x14ac:dyDescent="0.2">
      <c r="B89" s="57" t="s">
        <v>233</v>
      </c>
      <c r="C89" s="254" t="s">
        <v>52</v>
      </c>
      <c r="D89" s="254" t="s">
        <v>53</v>
      </c>
      <c r="E89" s="254" t="s">
        <v>54</v>
      </c>
      <c r="F89" s="255" t="s">
        <v>55</v>
      </c>
    </row>
    <row r="90" spans="1:7" s="253" customFormat="1" ht="12.75" x14ac:dyDescent="0.2">
      <c r="B90" s="256" t="s">
        <v>56</v>
      </c>
      <c r="C90" s="257" t="s">
        <v>57</v>
      </c>
      <c r="D90" s="257" t="s">
        <v>58</v>
      </c>
      <c r="E90" s="257" t="s">
        <v>55</v>
      </c>
      <c r="F90" s="258" t="s">
        <v>59</v>
      </c>
      <c r="G90" s="159"/>
    </row>
    <row r="91" spans="1:7" s="159" customFormat="1" ht="40.9" customHeight="1" x14ac:dyDescent="0.2">
      <c r="A91" s="157"/>
      <c r="B91" s="287" t="s">
        <v>277</v>
      </c>
      <c r="C91" s="260" t="s">
        <v>96</v>
      </c>
      <c r="D91" s="277">
        <v>180</v>
      </c>
      <c r="E91" s="263"/>
      <c r="F91" s="64">
        <f t="shared" ref="F91:F99" si="2">(D91*E91)</f>
        <v>0</v>
      </c>
    </row>
    <row r="92" spans="1:7" s="159" customFormat="1" ht="40.9" customHeight="1" x14ac:dyDescent="0.2">
      <c r="A92" s="157"/>
      <c r="B92" s="287" t="s">
        <v>278</v>
      </c>
      <c r="C92" s="260" t="s">
        <v>96</v>
      </c>
      <c r="D92" s="277">
        <v>350</v>
      </c>
      <c r="E92" s="263"/>
      <c r="F92" s="64">
        <f t="shared" si="2"/>
        <v>0</v>
      </c>
    </row>
    <row r="93" spans="1:7" s="159" customFormat="1" ht="37.5" customHeight="1" x14ac:dyDescent="0.2">
      <c r="A93" s="157"/>
      <c r="B93" s="287" t="s">
        <v>279</v>
      </c>
      <c r="C93" s="260" t="s">
        <v>96</v>
      </c>
      <c r="D93" s="277">
        <v>830</v>
      </c>
      <c r="E93" s="263"/>
      <c r="F93" s="64">
        <f t="shared" si="2"/>
        <v>0</v>
      </c>
    </row>
    <row r="94" spans="1:7" s="253" customFormat="1" ht="25.5" customHeight="1" x14ac:dyDescent="0.2">
      <c r="B94" s="265" t="s">
        <v>280</v>
      </c>
      <c r="C94" s="260" t="s">
        <v>61</v>
      </c>
      <c r="D94" s="260">
        <v>4</v>
      </c>
      <c r="E94" s="263"/>
      <c r="F94" s="64">
        <f t="shared" si="2"/>
        <v>0</v>
      </c>
    </row>
    <row r="95" spans="1:7" s="159" customFormat="1" ht="12.75" x14ac:dyDescent="0.2">
      <c r="B95" s="277" t="s">
        <v>281</v>
      </c>
      <c r="C95" s="260" t="s">
        <v>96</v>
      </c>
      <c r="D95" s="277">
        <v>40</v>
      </c>
      <c r="E95" s="278"/>
      <c r="F95" s="64">
        <f t="shared" si="2"/>
        <v>0</v>
      </c>
    </row>
    <row r="96" spans="1:7" s="159" customFormat="1" ht="12.75" x14ac:dyDescent="0.2">
      <c r="B96" s="277" t="s">
        <v>119</v>
      </c>
      <c r="C96" s="260" t="s">
        <v>96</v>
      </c>
      <c r="D96" s="277">
        <v>60</v>
      </c>
      <c r="E96" s="278"/>
      <c r="F96" s="64">
        <f t="shared" si="2"/>
        <v>0</v>
      </c>
    </row>
    <row r="97" spans="1:7" s="159" customFormat="1" ht="12.75" customHeight="1" x14ac:dyDescent="0.2">
      <c r="A97" s="157"/>
      <c r="B97" s="277" t="s">
        <v>282</v>
      </c>
      <c r="C97" s="260" t="s">
        <v>61</v>
      </c>
      <c r="D97" s="260">
        <v>20</v>
      </c>
      <c r="E97" s="261"/>
      <c r="F97" s="64">
        <f t="shared" si="2"/>
        <v>0</v>
      </c>
    </row>
    <row r="98" spans="1:7" s="159" customFormat="1" ht="12.75" customHeight="1" x14ac:dyDescent="0.2">
      <c r="A98" s="157"/>
      <c r="B98" s="277" t="s">
        <v>283</v>
      </c>
      <c r="C98" s="260" t="s">
        <v>61</v>
      </c>
      <c r="D98" s="260">
        <v>1</v>
      </c>
      <c r="E98" s="261"/>
      <c r="F98" s="64">
        <f t="shared" si="2"/>
        <v>0</v>
      </c>
    </row>
    <row r="99" spans="1:7" s="159" customFormat="1" ht="12.75" x14ac:dyDescent="0.2">
      <c r="B99" s="288" t="s">
        <v>284</v>
      </c>
      <c r="C99" s="257" t="s">
        <v>53</v>
      </c>
      <c r="D99" s="288">
        <v>1</v>
      </c>
      <c r="E99" s="289"/>
      <c r="F99" s="64">
        <f t="shared" si="2"/>
        <v>0</v>
      </c>
    </row>
    <row r="100" spans="1:7" s="253" customFormat="1" ht="13.5" customHeight="1" x14ac:dyDescent="0.2">
      <c r="B100" s="267" t="s">
        <v>285</v>
      </c>
      <c r="C100" s="290" t="s">
        <v>257</v>
      </c>
      <c r="D100" s="291"/>
      <c r="E100" s="292"/>
      <c r="F100" s="128">
        <f>SUM(F91:F99)</f>
        <v>0</v>
      </c>
      <c r="G100" s="159"/>
    </row>
    <row r="101" spans="1:7" s="253" customFormat="1" ht="12" customHeight="1" x14ac:dyDescent="0.2">
      <c r="C101" s="293"/>
      <c r="D101" s="271"/>
      <c r="F101" s="294"/>
      <c r="G101" s="159"/>
    </row>
    <row r="102" spans="1:7" s="253" customFormat="1" ht="16.5" customHeight="1" x14ac:dyDescent="0.2">
      <c r="B102" s="57" t="s">
        <v>234</v>
      </c>
      <c r="C102" s="254" t="s">
        <v>52</v>
      </c>
      <c r="D102" s="254" t="s">
        <v>53</v>
      </c>
      <c r="E102" s="254" t="s">
        <v>54</v>
      </c>
      <c r="F102" s="255" t="s">
        <v>55</v>
      </c>
    </row>
    <row r="103" spans="1:7" s="253" customFormat="1" ht="12.75" x14ac:dyDescent="0.2">
      <c r="B103" s="256" t="s">
        <v>56</v>
      </c>
      <c r="C103" s="257" t="s">
        <v>57</v>
      </c>
      <c r="D103" s="257" t="s">
        <v>58</v>
      </c>
      <c r="E103" s="257" t="s">
        <v>55</v>
      </c>
      <c r="F103" s="258" t="s">
        <v>59</v>
      </c>
      <c r="G103" s="159"/>
    </row>
    <row r="104" spans="1:7" s="159" customFormat="1" ht="12.75" x14ac:dyDescent="0.2">
      <c r="A104" s="157"/>
      <c r="B104" s="295" t="s">
        <v>286</v>
      </c>
      <c r="C104" s="260" t="s">
        <v>96</v>
      </c>
      <c r="D104" s="277">
        <v>180</v>
      </c>
      <c r="E104" s="263"/>
      <c r="F104" s="64">
        <f t="shared" ref="F104:F110" si="3">(D104*E104)</f>
        <v>0</v>
      </c>
    </row>
    <row r="105" spans="1:7" s="159" customFormat="1" ht="12.75" x14ac:dyDescent="0.2">
      <c r="A105" s="157"/>
      <c r="B105" s="295" t="s">
        <v>287</v>
      </c>
      <c r="C105" s="260" t="s">
        <v>96</v>
      </c>
      <c r="D105" s="277">
        <v>350</v>
      </c>
      <c r="E105" s="263"/>
      <c r="F105" s="64">
        <f t="shared" si="3"/>
        <v>0</v>
      </c>
    </row>
    <row r="106" spans="1:7" s="159" customFormat="1" ht="12.75" x14ac:dyDescent="0.2">
      <c r="B106" s="295" t="s">
        <v>288</v>
      </c>
      <c r="C106" s="260" t="s">
        <v>96</v>
      </c>
      <c r="D106" s="277">
        <v>830</v>
      </c>
      <c r="E106" s="263"/>
      <c r="F106" s="64">
        <f t="shared" si="3"/>
        <v>0</v>
      </c>
    </row>
    <row r="107" spans="1:7" s="159" customFormat="1" ht="12.75" x14ac:dyDescent="0.2">
      <c r="B107" s="277" t="s">
        <v>281</v>
      </c>
      <c r="C107" s="260" t="s">
        <v>96</v>
      </c>
      <c r="D107" s="277">
        <v>40</v>
      </c>
      <c r="E107" s="278"/>
      <c r="F107" s="64">
        <f t="shared" si="3"/>
        <v>0</v>
      </c>
    </row>
    <row r="108" spans="1:7" s="159" customFormat="1" ht="12.75" x14ac:dyDescent="0.2">
      <c r="B108" s="277" t="s">
        <v>119</v>
      </c>
      <c r="C108" s="260" t="s">
        <v>96</v>
      </c>
      <c r="D108" s="277">
        <v>60</v>
      </c>
      <c r="E108" s="278"/>
      <c r="F108" s="64">
        <f t="shared" si="3"/>
        <v>0</v>
      </c>
    </row>
    <row r="109" spans="1:7" s="253" customFormat="1" ht="13.9" customHeight="1" x14ac:dyDescent="0.2">
      <c r="B109" s="265" t="s">
        <v>289</v>
      </c>
      <c r="C109" s="260" t="s">
        <v>61</v>
      </c>
      <c r="D109" s="260">
        <v>4</v>
      </c>
      <c r="E109" s="263"/>
      <c r="F109" s="64">
        <f t="shared" si="3"/>
        <v>0</v>
      </c>
    </row>
    <row r="110" spans="1:7" s="159" customFormat="1" ht="12.75" x14ac:dyDescent="0.2">
      <c r="B110" s="256" t="s">
        <v>290</v>
      </c>
      <c r="C110" s="257" t="s">
        <v>53</v>
      </c>
      <c r="D110" s="288">
        <v>1</v>
      </c>
      <c r="E110" s="289"/>
      <c r="F110" s="64">
        <f t="shared" si="3"/>
        <v>0</v>
      </c>
    </row>
    <row r="111" spans="1:7" s="253" customFormat="1" ht="13.5" customHeight="1" x14ac:dyDescent="0.2">
      <c r="B111" s="267" t="s">
        <v>291</v>
      </c>
      <c r="C111" s="290" t="s">
        <v>257</v>
      </c>
      <c r="D111" s="291"/>
      <c r="E111" s="292"/>
      <c r="F111" s="138">
        <f>SUM(F104:F110)</f>
        <v>0</v>
      </c>
      <c r="G111" s="159"/>
    </row>
    <row r="112" spans="1:7" s="253" customFormat="1" ht="13.5" customHeight="1" x14ac:dyDescent="0.2">
      <c r="C112" s="285"/>
      <c r="E112" s="296"/>
      <c r="F112" s="294"/>
      <c r="G112" s="159"/>
    </row>
    <row r="113" spans="1:8" s="253" customFormat="1" ht="12.75" customHeight="1" x14ac:dyDescent="0.2">
      <c r="B113" s="297" t="s">
        <v>174</v>
      </c>
      <c r="C113" s="254" t="s">
        <v>52</v>
      </c>
      <c r="D113" s="254" t="s">
        <v>53</v>
      </c>
      <c r="E113" s="298" t="s">
        <v>54</v>
      </c>
      <c r="F113" s="255" t="s">
        <v>55</v>
      </c>
    </row>
    <row r="114" spans="1:8" s="159" customFormat="1" ht="12.75" customHeight="1" x14ac:dyDescent="0.2">
      <c r="B114" s="288" t="s">
        <v>56</v>
      </c>
      <c r="C114" s="257" t="s">
        <v>57</v>
      </c>
      <c r="D114" s="257" t="s">
        <v>58</v>
      </c>
      <c r="E114" s="299" t="s">
        <v>55</v>
      </c>
      <c r="F114" s="258" t="s">
        <v>59</v>
      </c>
    </row>
    <row r="115" spans="1:8" s="159" customFormat="1" ht="12.6" customHeight="1" x14ac:dyDescent="0.2">
      <c r="B115" s="277" t="s">
        <v>175</v>
      </c>
      <c r="C115" s="260" t="s">
        <v>61</v>
      </c>
      <c r="D115" s="260">
        <v>55</v>
      </c>
      <c r="E115" s="263"/>
      <c r="F115" s="64">
        <f t="shared" ref="F115:F142" si="4">(D115*E115)</f>
        <v>0</v>
      </c>
    </row>
    <row r="116" spans="1:8" s="159" customFormat="1" ht="12.6" customHeight="1" x14ac:dyDescent="0.2">
      <c r="B116" s="277" t="s">
        <v>176</v>
      </c>
      <c r="C116" s="260" t="s">
        <v>61</v>
      </c>
      <c r="D116" s="260">
        <v>5</v>
      </c>
      <c r="E116" s="263"/>
      <c r="F116" s="64">
        <f t="shared" si="4"/>
        <v>0</v>
      </c>
    </row>
    <row r="117" spans="1:8" s="159" customFormat="1" ht="12.75" customHeight="1" x14ac:dyDescent="0.2">
      <c r="B117" s="277" t="s">
        <v>292</v>
      </c>
      <c r="C117" s="260" t="s">
        <v>96</v>
      </c>
      <c r="D117" s="260">
        <v>1100</v>
      </c>
      <c r="E117" s="278"/>
      <c r="F117" s="64">
        <f t="shared" si="4"/>
        <v>0</v>
      </c>
    </row>
    <row r="118" spans="1:8" s="17" customFormat="1" ht="12" customHeight="1" x14ac:dyDescent="0.2">
      <c r="A118" s="153"/>
      <c r="B118" s="277" t="s">
        <v>293</v>
      </c>
      <c r="C118" s="260" t="s">
        <v>96</v>
      </c>
      <c r="D118" s="260">
        <v>25</v>
      </c>
      <c r="E118" s="278"/>
      <c r="F118" s="64">
        <f t="shared" si="4"/>
        <v>0</v>
      </c>
      <c r="H118" s="300"/>
    </row>
    <row r="119" spans="1:8" s="159" customFormat="1" ht="12.75" customHeight="1" x14ac:dyDescent="0.2">
      <c r="B119" s="277" t="s">
        <v>294</v>
      </c>
      <c r="C119" s="260" t="s">
        <v>61</v>
      </c>
      <c r="D119" s="260">
        <v>50</v>
      </c>
      <c r="E119" s="278"/>
      <c r="F119" s="64">
        <f t="shared" si="4"/>
        <v>0</v>
      </c>
    </row>
    <row r="120" spans="1:8" s="159" customFormat="1" ht="12.75" customHeight="1" x14ac:dyDescent="0.2">
      <c r="B120" s="301" t="s">
        <v>295</v>
      </c>
      <c r="C120" s="260" t="s">
        <v>61</v>
      </c>
      <c r="D120" s="260">
        <v>50</v>
      </c>
      <c r="E120" s="261"/>
      <c r="F120" s="64">
        <f t="shared" si="4"/>
        <v>0</v>
      </c>
    </row>
    <row r="121" spans="1:8" s="159" customFormat="1" ht="12.75" customHeight="1" x14ac:dyDescent="0.2">
      <c r="B121" s="302" t="s">
        <v>296</v>
      </c>
      <c r="C121" s="260"/>
      <c r="D121" s="260"/>
      <c r="E121" s="261"/>
      <c r="F121" s="64">
        <f t="shared" si="4"/>
        <v>0</v>
      </c>
    </row>
    <row r="122" spans="1:8" s="159" customFormat="1" ht="12.75" customHeight="1" x14ac:dyDescent="0.2">
      <c r="B122" s="301" t="s">
        <v>297</v>
      </c>
      <c r="C122" s="260" t="s">
        <v>61</v>
      </c>
      <c r="D122" s="260">
        <v>35</v>
      </c>
      <c r="E122" s="303"/>
      <c r="F122" s="64">
        <f t="shared" si="4"/>
        <v>0</v>
      </c>
    </row>
    <row r="123" spans="1:8" s="159" customFormat="1" ht="12.75" customHeight="1" x14ac:dyDescent="0.2">
      <c r="B123" s="301" t="s">
        <v>298</v>
      </c>
      <c r="C123" s="260" t="s">
        <v>61</v>
      </c>
      <c r="D123" s="260">
        <v>6</v>
      </c>
      <c r="E123" s="303"/>
      <c r="F123" s="64">
        <f t="shared" si="4"/>
        <v>0</v>
      </c>
    </row>
    <row r="124" spans="1:8" s="159" customFormat="1" ht="12.75" customHeight="1" x14ac:dyDescent="0.2">
      <c r="B124" s="301" t="s">
        <v>299</v>
      </c>
      <c r="C124" s="260" t="s">
        <v>96</v>
      </c>
      <c r="D124" s="260">
        <v>16</v>
      </c>
      <c r="E124" s="303"/>
      <c r="F124" s="64">
        <f t="shared" si="4"/>
        <v>0</v>
      </c>
    </row>
    <row r="125" spans="1:8" s="159" customFormat="1" ht="12.75" customHeight="1" x14ac:dyDescent="0.2">
      <c r="B125" s="301" t="s">
        <v>300</v>
      </c>
      <c r="C125" s="260" t="s">
        <v>61</v>
      </c>
      <c r="D125" s="260">
        <v>40</v>
      </c>
      <c r="E125" s="303"/>
      <c r="F125" s="64">
        <f t="shared" si="4"/>
        <v>0</v>
      </c>
    </row>
    <row r="126" spans="1:8" s="159" customFormat="1" ht="12.75" customHeight="1" x14ac:dyDescent="0.2">
      <c r="B126" s="301" t="s">
        <v>301</v>
      </c>
      <c r="C126" s="260" t="s">
        <v>96</v>
      </c>
      <c r="D126" s="260">
        <v>3</v>
      </c>
      <c r="E126" s="303"/>
      <c r="F126" s="64">
        <f t="shared" si="4"/>
        <v>0</v>
      </c>
    </row>
    <row r="127" spans="1:8" s="159" customFormat="1" ht="12.75" customHeight="1" x14ac:dyDescent="0.2">
      <c r="B127" s="301" t="s">
        <v>302</v>
      </c>
      <c r="C127" s="260" t="s">
        <v>61</v>
      </c>
      <c r="D127" s="260">
        <v>30</v>
      </c>
      <c r="E127" s="303"/>
      <c r="F127" s="64">
        <f t="shared" si="4"/>
        <v>0</v>
      </c>
    </row>
    <row r="128" spans="1:8" s="159" customFormat="1" ht="12.75" customHeight="1" x14ac:dyDescent="0.2">
      <c r="B128" s="301" t="s">
        <v>303</v>
      </c>
      <c r="C128" s="260" t="s">
        <v>61</v>
      </c>
      <c r="D128" s="260">
        <v>100</v>
      </c>
      <c r="E128" s="303"/>
      <c r="F128" s="64">
        <f t="shared" si="4"/>
        <v>0</v>
      </c>
    </row>
    <row r="129" spans="2:6" s="159" customFormat="1" ht="12.75" customHeight="1" x14ac:dyDescent="0.2">
      <c r="B129" s="301" t="s">
        <v>304</v>
      </c>
      <c r="C129" s="260" t="s">
        <v>61</v>
      </c>
      <c r="D129" s="260">
        <v>8</v>
      </c>
      <c r="E129" s="303"/>
      <c r="F129" s="64">
        <f t="shared" si="4"/>
        <v>0</v>
      </c>
    </row>
    <row r="130" spans="2:6" s="159" customFormat="1" ht="12.75" customHeight="1" x14ac:dyDescent="0.2">
      <c r="B130" s="301" t="s">
        <v>305</v>
      </c>
      <c r="C130" s="260" t="s">
        <v>61</v>
      </c>
      <c r="D130" s="260">
        <v>30</v>
      </c>
      <c r="E130" s="303"/>
      <c r="F130" s="64">
        <f t="shared" si="4"/>
        <v>0</v>
      </c>
    </row>
    <row r="131" spans="2:6" s="159" customFormat="1" ht="12.75" customHeight="1" x14ac:dyDescent="0.2">
      <c r="B131" s="301" t="s">
        <v>306</v>
      </c>
      <c r="C131" s="260" t="s">
        <v>61</v>
      </c>
      <c r="D131" s="260">
        <v>60</v>
      </c>
      <c r="E131" s="303"/>
      <c r="F131" s="64">
        <f t="shared" si="4"/>
        <v>0</v>
      </c>
    </row>
    <row r="132" spans="2:6" s="159" customFormat="1" ht="12.75" customHeight="1" x14ac:dyDescent="0.2">
      <c r="B132" s="301" t="s">
        <v>307</v>
      </c>
      <c r="C132" s="260" t="s">
        <v>61</v>
      </c>
      <c r="D132" s="260">
        <v>40</v>
      </c>
      <c r="E132" s="303"/>
      <c r="F132" s="64">
        <f t="shared" si="4"/>
        <v>0</v>
      </c>
    </row>
    <row r="133" spans="2:6" s="159" customFormat="1" ht="12.75" customHeight="1" x14ac:dyDescent="0.2">
      <c r="B133" s="301" t="s">
        <v>308</v>
      </c>
      <c r="C133" s="260" t="s">
        <v>96</v>
      </c>
      <c r="D133" s="260">
        <v>7</v>
      </c>
      <c r="E133" s="303"/>
      <c r="F133" s="64">
        <f t="shared" si="4"/>
        <v>0</v>
      </c>
    </row>
    <row r="134" spans="2:6" s="159" customFormat="1" ht="12.75" customHeight="1" x14ac:dyDescent="0.2">
      <c r="B134" s="301" t="s">
        <v>309</v>
      </c>
      <c r="C134" s="260" t="s">
        <v>61</v>
      </c>
      <c r="D134" s="260">
        <v>100</v>
      </c>
      <c r="E134" s="261"/>
      <c r="F134" s="64">
        <f t="shared" si="4"/>
        <v>0</v>
      </c>
    </row>
    <row r="135" spans="2:6" s="159" customFormat="1" ht="12.75" customHeight="1" x14ac:dyDescent="0.2">
      <c r="B135" s="301" t="s">
        <v>310</v>
      </c>
      <c r="C135" s="260" t="s">
        <v>61</v>
      </c>
      <c r="D135" s="260">
        <v>300</v>
      </c>
      <c r="E135" s="261"/>
      <c r="F135" s="64">
        <f t="shared" si="4"/>
        <v>0</v>
      </c>
    </row>
    <row r="136" spans="2:6" s="159" customFormat="1" ht="12.75" customHeight="1" x14ac:dyDescent="0.2">
      <c r="B136" s="301" t="s">
        <v>311</v>
      </c>
      <c r="C136" s="260" t="s">
        <v>61</v>
      </c>
      <c r="D136" s="260">
        <v>750</v>
      </c>
      <c r="E136" s="261"/>
      <c r="F136" s="64">
        <f t="shared" si="4"/>
        <v>0</v>
      </c>
    </row>
    <row r="137" spans="2:6" s="159" customFormat="1" ht="12.75" customHeight="1" x14ac:dyDescent="0.2">
      <c r="B137" s="277" t="s">
        <v>312</v>
      </c>
      <c r="C137" s="260" t="s">
        <v>61</v>
      </c>
      <c r="D137" s="260">
        <v>1150</v>
      </c>
      <c r="E137" s="303"/>
      <c r="F137" s="64">
        <f t="shared" si="4"/>
        <v>0</v>
      </c>
    </row>
    <row r="138" spans="2:6" s="159" customFormat="1" ht="12.75" customHeight="1" x14ac:dyDescent="0.2">
      <c r="B138" s="304" t="s">
        <v>313</v>
      </c>
      <c r="C138" s="260" t="s">
        <v>61</v>
      </c>
      <c r="D138" s="260">
        <v>130</v>
      </c>
      <c r="E138" s="278"/>
      <c r="F138" s="64">
        <f t="shared" si="4"/>
        <v>0</v>
      </c>
    </row>
    <row r="139" spans="2:6" s="159" customFormat="1" ht="12.75" customHeight="1" x14ac:dyDescent="0.2">
      <c r="B139" s="304" t="s">
        <v>314</v>
      </c>
      <c r="C139" s="260" t="s">
        <v>61</v>
      </c>
      <c r="D139" s="260">
        <v>20</v>
      </c>
      <c r="E139" s="278"/>
      <c r="F139" s="64">
        <f t="shared" si="4"/>
        <v>0</v>
      </c>
    </row>
    <row r="140" spans="2:6" s="159" customFormat="1" ht="12" customHeight="1" x14ac:dyDescent="0.2">
      <c r="B140" s="259" t="s">
        <v>315</v>
      </c>
      <c r="C140" s="260" t="s">
        <v>61</v>
      </c>
      <c r="D140" s="277">
        <v>18</v>
      </c>
      <c r="E140" s="261"/>
      <c r="F140" s="64">
        <f t="shared" si="4"/>
        <v>0</v>
      </c>
    </row>
    <row r="141" spans="2:6" s="159" customFormat="1" ht="12.75" customHeight="1" x14ac:dyDescent="0.2">
      <c r="B141" s="277" t="s">
        <v>316</v>
      </c>
      <c r="C141" s="260" t="s">
        <v>317</v>
      </c>
      <c r="D141" s="260">
        <v>10</v>
      </c>
      <c r="E141" s="278"/>
      <c r="F141" s="64">
        <f t="shared" si="4"/>
        <v>0</v>
      </c>
    </row>
    <row r="142" spans="2:6" s="159" customFormat="1" ht="12.75" customHeight="1" x14ac:dyDescent="0.2">
      <c r="B142" s="288" t="s">
        <v>318</v>
      </c>
      <c r="C142" s="257" t="s">
        <v>53</v>
      </c>
      <c r="D142" s="257">
        <v>1</v>
      </c>
      <c r="E142" s="299"/>
      <c r="F142" s="64">
        <f t="shared" si="4"/>
        <v>0</v>
      </c>
    </row>
    <row r="143" spans="2:6" s="253" customFormat="1" ht="13.5" customHeight="1" x14ac:dyDescent="0.2">
      <c r="B143" s="305" t="s">
        <v>198</v>
      </c>
      <c r="C143" s="290" t="s">
        <v>257</v>
      </c>
      <c r="D143" s="306"/>
      <c r="E143" s="307"/>
      <c r="F143" s="128">
        <f>SUM(F115:F142)</f>
        <v>0</v>
      </c>
    </row>
    <row r="144" spans="2:6" s="253" customFormat="1" ht="13.5" customHeight="1" x14ac:dyDescent="0.2">
      <c r="C144" s="285"/>
      <c r="D144" s="293"/>
      <c r="E144" s="296"/>
      <c r="F144" s="132"/>
    </row>
    <row r="145" spans="2:6" s="253" customFormat="1" ht="13.5" customHeight="1" x14ac:dyDescent="0.2">
      <c r="C145" s="285"/>
      <c r="D145" s="293"/>
      <c r="E145" s="296"/>
      <c r="F145" s="132"/>
    </row>
    <row r="146" spans="2:6" s="253" customFormat="1" ht="13.5" customHeight="1" x14ac:dyDescent="0.2">
      <c r="C146" s="285"/>
      <c r="D146" s="293"/>
      <c r="E146" s="296"/>
      <c r="F146" s="132"/>
    </row>
    <row r="147" spans="2:6" s="253" customFormat="1" ht="13.5" customHeight="1" x14ac:dyDescent="0.2">
      <c r="C147" s="285"/>
      <c r="D147" s="293"/>
      <c r="E147" s="296"/>
      <c r="F147" s="132"/>
    </row>
    <row r="148" spans="2:6" s="253" customFormat="1" ht="13.5" customHeight="1" x14ac:dyDescent="0.2">
      <c r="C148" s="285"/>
      <c r="D148" s="293"/>
      <c r="E148" s="296"/>
      <c r="F148" s="132"/>
    </row>
    <row r="149" spans="2:6" s="253" customFormat="1" ht="13.5" customHeight="1" x14ac:dyDescent="0.2">
      <c r="C149" s="285"/>
      <c r="D149" s="293"/>
      <c r="E149" s="296"/>
      <c r="F149" s="132"/>
    </row>
    <row r="150" spans="2:6" s="253" customFormat="1" ht="13.5" customHeight="1" x14ac:dyDescent="0.2">
      <c r="C150" s="285"/>
      <c r="D150" s="293"/>
      <c r="E150" s="296"/>
      <c r="F150" s="132"/>
    </row>
    <row r="151" spans="2:6" s="253" customFormat="1" ht="13.9" customHeight="1" x14ac:dyDescent="0.2">
      <c r="C151" s="293"/>
      <c r="D151" s="293"/>
      <c r="E151" s="296"/>
      <c r="F151" s="294"/>
    </row>
    <row r="152" spans="2:6" s="253" customFormat="1" ht="12.75" customHeight="1" x14ac:dyDescent="0.2">
      <c r="B152" s="297" t="s">
        <v>47</v>
      </c>
      <c r="C152" s="254" t="s">
        <v>52</v>
      </c>
      <c r="D152" s="254" t="s">
        <v>53</v>
      </c>
      <c r="E152" s="298" t="s">
        <v>54</v>
      </c>
      <c r="F152" s="255" t="s">
        <v>55</v>
      </c>
    </row>
    <row r="153" spans="2:6" s="253" customFormat="1" ht="12.75" customHeight="1" x14ac:dyDescent="0.2">
      <c r="B153" s="288" t="s">
        <v>56</v>
      </c>
      <c r="C153" s="257" t="s">
        <v>57</v>
      </c>
      <c r="D153" s="257" t="s">
        <v>58</v>
      </c>
      <c r="E153" s="299" t="s">
        <v>55</v>
      </c>
      <c r="F153" s="258" t="s">
        <v>59</v>
      </c>
    </row>
    <row r="154" spans="2:6" s="159" customFormat="1" ht="12.75" customHeight="1" x14ac:dyDescent="0.2">
      <c r="B154" s="274" t="s">
        <v>200</v>
      </c>
      <c r="C154" s="254" t="s">
        <v>96</v>
      </c>
      <c r="D154" s="254">
        <v>1500</v>
      </c>
      <c r="E154" s="298"/>
      <c r="F154" s="64">
        <f t="shared" ref="F154:F166" si="5">(D154*E154)</f>
        <v>0</v>
      </c>
    </row>
    <row r="155" spans="2:6" s="159" customFormat="1" ht="12.75" customHeight="1" x14ac:dyDescent="0.2">
      <c r="B155" s="277" t="s">
        <v>319</v>
      </c>
      <c r="C155" s="260" t="s">
        <v>61</v>
      </c>
      <c r="D155" s="260">
        <v>55</v>
      </c>
      <c r="E155" s="308"/>
      <c r="F155" s="64">
        <f t="shared" si="5"/>
        <v>0</v>
      </c>
    </row>
    <row r="156" spans="2:6" s="159" customFormat="1" ht="12.75" x14ac:dyDescent="0.2">
      <c r="B156" s="277" t="s">
        <v>320</v>
      </c>
      <c r="C156" s="260" t="s">
        <v>61</v>
      </c>
      <c r="D156" s="260">
        <v>5</v>
      </c>
      <c r="E156" s="278"/>
      <c r="F156" s="64">
        <f t="shared" si="5"/>
        <v>0</v>
      </c>
    </row>
    <row r="157" spans="2:6" s="159" customFormat="1" ht="12.75" customHeight="1" x14ac:dyDescent="0.2">
      <c r="B157" s="277" t="s">
        <v>201</v>
      </c>
      <c r="C157" s="260" t="s">
        <v>61</v>
      </c>
      <c r="D157" s="260">
        <v>3</v>
      </c>
      <c r="E157" s="278"/>
      <c r="F157" s="64">
        <f t="shared" si="5"/>
        <v>0</v>
      </c>
    </row>
    <row r="158" spans="2:6" s="159" customFormat="1" ht="12.75" customHeight="1" x14ac:dyDescent="0.2">
      <c r="B158" s="277" t="s">
        <v>321</v>
      </c>
      <c r="C158" s="260" t="s">
        <v>96</v>
      </c>
      <c r="D158" s="260">
        <v>16</v>
      </c>
      <c r="E158" s="263"/>
      <c r="F158" s="64">
        <f t="shared" si="5"/>
        <v>0</v>
      </c>
    </row>
    <row r="159" spans="2:6" s="159" customFormat="1" ht="12.75" customHeight="1" x14ac:dyDescent="0.2">
      <c r="B159" s="304" t="s">
        <v>322</v>
      </c>
      <c r="C159" s="260" t="s">
        <v>61</v>
      </c>
      <c r="D159" s="260">
        <v>3</v>
      </c>
      <c r="E159" s="263"/>
      <c r="F159" s="64">
        <f t="shared" si="5"/>
        <v>0</v>
      </c>
    </row>
    <row r="160" spans="2:6" s="159" customFormat="1" ht="12.75" customHeight="1" x14ac:dyDescent="0.2">
      <c r="B160" s="277" t="s">
        <v>323</v>
      </c>
      <c r="C160" s="260" t="s">
        <v>96</v>
      </c>
      <c r="D160" s="260">
        <v>14</v>
      </c>
      <c r="E160" s="263"/>
      <c r="F160" s="64">
        <f t="shared" si="5"/>
        <v>0</v>
      </c>
    </row>
    <row r="161" spans="1:180" s="159" customFormat="1" ht="12.75" customHeight="1" x14ac:dyDescent="0.2">
      <c r="B161" s="309" t="s">
        <v>324</v>
      </c>
      <c r="C161" s="260" t="s">
        <v>96</v>
      </c>
      <c r="D161" s="260">
        <v>1125</v>
      </c>
      <c r="E161" s="278"/>
      <c r="F161" s="64">
        <f t="shared" si="5"/>
        <v>0</v>
      </c>
    </row>
    <row r="162" spans="1:180" s="159" customFormat="1" ht="12.75" customHeight="1" x14ac:dyDescent="0.2">
      <c r="B162" s="277" t="s">
        <v>325</v>
      </c>
      <c r="C162" s="260" t="s">
        <v>61</v>
      </c>
      <c r="D162" s="260">
        <v>1200</v>
      </c>
      <c r="E162" s="263"/>
      <c r="F162" s="64">
        <f t="shared" si="5"/>
        <v>0</v>
      </c>
    </row>
    <row r="163" spans="1:180" s="159" customFormat="1" ht="12.75" customHeight="1" x14ac:dyDescent="0.2">
      <c r="B163" s="259" t="s">
        <v>212</v>
      </c>
      <c r="C163" s="310" t="s">
        <v>61</v>
      </c>
      <c r="D163" s="260">
        <v>235</v>
      </c>
      <c r="E163" s="263"/>
      <c r="F163" s="64">
        <f t="shared" si="5"/>
        <v>0</v>
      </c>
    </row>
    <row r="164" spans="1:180" s="159" customFormat="1" ht="12.75" customHeight="1" x14ac:dyDescent="0.2">
      <c r="B164" s="277" t="s">
        <v>312</v>
      </c>
      <c r="C164" s="260" t="s">
        <v>61</v>
      </c>
      <c r="D164" s="260">
        <v>1150</v>
      </c>
      <c r="E164" s="303"/>
      <c r="F164" s="64">
        <f t="shared" si="5"/>
        <v>0</v>
      </c>
    </row>
    <row r="165" spans="1:180" s="311" customFormat="1" ht="25.5" customHeight="1" x14ac:dyDescent="0.2">
      <c r="A165" s="153"/>
      <c r="B165" s="259" t="s">
        <v>326</v>
      </c>
      <c r="C165" s="260" t="s">
        <v>61</v>
      </c>
      <c r="D165" s="277">
        <v>18</v>
      </c>
      <c r="E165" s="261"/>
      <c r="F165" s="64">
        <f t="shared" si="5"/>
        <v>0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</row>
    <row r="166" spans="1:180" s="159" customFormat="1" ht="12.75" customHeight="1" x14ac:dyDescent="0.2">
      <c r="B166" s="288" t="s">
        <v>327</v>
      </c>
      <c r="C166" s="257" t="s">
        <v>53</v>
      </c>
      <c r="D166" s="257">
        <v>1</v>
      </c>
      <c r="E166" s="299"/>
      <c r="F166" s="64">
        <f t="shared" si="5"/>
        <v>0</v>
      </c>
    </row>
    <row r="167" spans="1:180" s="253" customFormat="1" ht="13.5" customHeight="1" x14ac:dyDescent="0.2">
      <c r="B167" s="305" t="s">
        <v>217</v>
      </c>
      <c r="C167" s="312" t="s">
        <v>257</v>
      </c>
      <c r="D167" s="306"/>
      <c r="E167" s="307"/>
      <c r="F167" s="128">
        <f>SUM(F154:F166)</f>
        <v>0</v>
      </c>
    </row>
    <row r="168" spans="1:180" s="253" customFormat="1" ht="13.15" customHeight="1" x14ac:dyDescent="0.2">
      <c r="C168" s="313"/>
      <c r="D168" s="293"/>
      <c r="E168" s="296"/>
      <c r="F168" s="294"/>
    </row>
    <row r="169" spans="1:180" s="134" customFormat="1" ht="12.75" customHeight="1" x14ac:dyDescent="0.2">
      <c r="A169" s="314"/>
      <c r="B169" s="102" t="s">
        <v>218</v>
      </c>
      <c r="C169" s="315" t="s">
        <v>52</v>
      </c>
      <c r="D169" s="315" t="s">
        <v>53</v>
      </c>
      <c r="E169" s="316" t="s">
        <v>54</v>
      </c>
      <c r="F169" s="317" t="s">
        <v>55</v>
      </c>
    </row>
    <row r="170" spans="1:180" s="134" customFormat="1" ht="12.75" x14ac:dyDescent="0.2">
      <c r="A170" s="314"/>
      <c r="B170" s="318" t="s">
        <v>56</v>
      </c>
      <c r="C170" s="319" t="s">
        <v>57</v>
      </c>
      <c r="D170" s="319" t="s">
        <v>58</v>
      </c>
      <c r="E170" s="320" t="s">
        <v>55</v>
      </c>
      <c r="F170" s="321" t="s">
        <v>59</v>
      </c>
    </row>
    <row r="171" spans="1:180" s="134" customFormat="1" ht="12.75" customHeight="1" x14ac:dyDescent="0.2">
      <c r="A171" s="314"/>
      <c r="B171" s="277" t="s">
        <v>328</v>
      </c>
      <c r="C171" s="260" t="s">
        <v>61</v>
      </c>
      <c r="D171" s="260">
        <v>8</v>
      </c>
      <c r="E171" s="263"/>
      <c r="F171" s="64">
        <f t="shared" ref="F171:F176" si="6">(D171*E171)</f>
        <v>0</v>
      </c>
    </row>
    <row r="172" spans="1:180" s="134" customFormat="1" ht="12.75" x14ac:dyDescent="0.2">
      <c r="A172" s="314"/>
      <c r="B172" s="322" t="s">
        <v>220</v>
      </c>
      <c r="C172" s="323" t="s">
        <v>96</v>
      </c>
      <c r="D172" s="323">
        <v>1100</v>
      </c>
      <c r="E172" s="324"/>
      <c r="F172" s="64">
        <f t="shared" si="6"/>
        <v>0</v>
      </c>
    </row>
    <row r="173" spans="1:180" s="134" customFormat="1" ht="12.75" x14ac:dyDescent="0.2">
      <c r="A173" s="314"/>
      <c r="B173" s="322" t="s">
        <v>329</v>
      </c>
      <c r="C173" s="323" t="s">
        <v>96</v>
      </c>
      <c r="D173" s="323">
        <v>25</v>
      </c>
      <c r="E173" s="324"/>
      <c r="F173" s="64">
        <f t="shared" si="6"/>
        <v>0</v>
      </c>
    </row>
    <row r="174" spans="1:180" s="134" customFormat="1" ht="12.75" customHeight="1" x14ac:dyDescent="0.2">
      <c r="A174" s="314"/>
      <c r="B174" s="277" t="s">
        <v>225</v>
      </c>
      <c r="C174" s="260" t="s">
        <v>61</v>
      </c>
      <c r="D174" s="260">
        <v>50</v>
      </c>
      <c r="E174" s="263"/>
      <c r="F174" s="64">
        <f t="shared" si="6"/>
        <v>0</v>
      </c>
    </row>
    <row r="175" spans="1:180" s="134" customFormat="1" ht="12.75" customHeight="1" x14ac:dyDescent="0.2">
      <c r="A175" s="314"/>
      <c r="B175" s="277" t="s">
        <v>224</v>
      </c>
      <c r="C175" s="260" t="s">
        <v>61</v>
      </c>
      <c r="D175" s="260">
        <v>40</v>
      </c>
      <c r="E175" s="263"/>
      <c r="F175" s="64">
        <f t="shared" si="6"/>
        <v>0</v>
      </c>
    </row>
    <row r="176" spans="1:180" s="134" customFormat="1" ht="12.75" customHeight="1" x14ac:dyDescent="0.2">
      <c r="A176" s="314"/>
      <c r="B176" s="318" t="s">
        <v>330</v>
      </c>
      <c r="C176" s="257" t="s">
        <v>53</v>
      </c>
      <c r="D176" s="319">
        <v>1</v>
      </c>
      <c r="E176" s="320"/>
      <c r="F176" s="64">
        <f t="shared" si="6"/>
        <v>0</v>
      </c>
    </row>
    <row r="177" spans="1:7" s="325" customFormat="1" ht="13.5" customHeight="1" x14ac:dyDescent="0.2">
      <c r="B177" s="135" t="s">
        <v>228</v>
      </c>
      <c r="C177" s="312" t="s">
        <v>257</v>
      </c>
      <c r="D177" s="137"/>
      <c r="E177" s="326"/>
      <c r="F177" s="128">
        <f>SUM(F170:F176)</f>
        <v>0</v>
      </c>
    </row>
    <row r="178" spans="1:7" s="134" customFormat="1" x14ac:dyDescent="0.25">
      <c r="A178" s="314"/>
      <c r="B178" s="325"/>
      <c r="C178" s="327"/>
      <c r="D178" s="328"/>
      <c r="E178" s="325"/>
      <c r="F178" s="329"/>
      <c r="G178"/>
    </row>
  </sheetData>
  <mergeCells count="1">
    <mergeCell ref="B4:E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E2CC-8681-4FD9-89B9-E11F0208D3FD}">
  <dimension ref="A1:FX420"/>
  <sheetViews>
    <sheetView workbookViewId="0">
      <selection activeCell="B2" sqref="B2"/>
    </sheetView>
  </sheetViews>
  <sheetFormatPr defaultRowHeight="15" x14ac:dyDescent="0.25"/>
  <cols>
    <col min="1" max="1" width="0.28515625" style="14" customWidth="1"/>
    <col min="2" max="2" width="53.28515625" customWidth="1"/>
    <col min="3" max="3" width="3.85546875" style="330" customWidth="1"/>
    <col min="4" max="4" width="4.7109375" style="18" customWidth="1"/>
    <col min="5" max="5" width="9.140625" style="331"/>
    <col min="6" max="6" width="13.28515625" customWidth="1"/>
    <col min="7" max="7" width="8.140625" customWidth="1"/>
    <col min="257" max="257" width="0.28515625" customWidth="1"/>
    <col min="258" max="258" width="53.28515625" customWidth="1"/>
    <col min="259" max="259" width="3.85546875" customWidth="1"/>
    <col min="260" max="260" width="4.7109375" customWidth="1"/>
    <col min="262" max="262" width="13.28515625" customWidth="1"/>
    <col min="263" max="263" width="8.140625" customWidth="1"/>
    <col min="513" max="513" width="0.28515625" customWidth="1"/>
    <col min="514" max="514" width="53.28515625" customWidth="1"/>
    <col min="515" max="515" width="3.85546875" customWidth="1"/>
    <col min="516" max="516" width="4.7109375" customWidth="1"/>
    <col min="518" max="518" width="13.28515625" customWidth="1"/>
    <col min="519" max="519" width="8.140625" customWidth="1"/>
    <col min="769" max="769" width="0.28515625" customWidth="1"/>
    <col min="770" max="770" width="53.28515625" customWidth="1"/>
    <col min="771" max="771" width="3.85546875" customWidth="1"/>
    <col min="772" max="772" width="4.7109375" customWidth="1"/>
    <col min="774" max="774" width="13.28515625" customWidth="1"/>
    <col min="775" max="775" width="8.140625" customWidth="1"/>
    <col min="1025" max="1025" width="0.28515625" customWidth="1"/>
    <col min="1026" max="1026" width="53.28515625" customWidth="1"/>
    <col min="1027" max="1027" width="3.85546875" customWidth="1"/>
    <col min="1028" max="1028" width="4.7109375" customWidth="1"/>
    <col min="1030" max="1030" width="13.28515625" customWidth="1"/>
    <col min="1031" max="1031" width="8.140625" customWidth="1"/>
    <col min="1281" max="1281" width="0.28515625" customWidth="1"/>
    <col min="1282" max="1282" width="53.28515625" customWidth="1"/>
    <col min="1283" max="1283" width="3.85546875" customWidth="1"/>
    <col min="1284" max="1284" width="4.7109375" customWidth="1"/>
    <col min="1286" max="1286" width="13.28515625" customWidth="1"/>
    <col min="1287" max="1287" width="8.140625" customWidth="1"/>
    <col min="1537" max="1537" width="0.28515625" customWidth="1"/>
    <col min="1538" max="1538" width="53.28515625" customWidth="1"/>
    <col min="1539" max="1539" width="3.85546875" customWidth="1"/>
    <col min="1540" max="1540" width="4.7109375" customWidth="1"/>
    <col min="1542" max="1542" width="13.28515625" customWidth="1"/>
    <col min="1543" max="1543" width="8.140625" customWidth="1"/>
    <col min="1793" max="1793" width="0.28515625" customWidth="1"/>
    <col min="1794" max="1794" width="53.28515625" customWidth="1"/>
    <col min="1795" max="1795" width="3.85546875" customWidth="1"/>
    <col min="1796" max="1796" width="4.7109375" customWidth="1"/>
    <col min="1798" max="1798" width="13.28515625" customWidth="1"/>
    <col min="1799" max="1799" width="8.140625" customWidth="1"/>
    <col min="2049" max="2049" width="0.28515625" customWidth="1"/>
    <col min="2050" max="2050" width="53.28515625" customWidth="1"/>
    <col min="2051" max="2051" width="3.85546875" customWidth="1"/>
    <col min="2052" max="2052" width="4.7109375" customWidth="1"/>
    <col min="2054" max="2054" width="13.28515625" customWidth="1"/>
    <col min="2055" max="2055" width="8.140625" customWidth="1"/>
    <col min="2305" max="2305" width="0.28515625" customWidth="1"/>
    <col min="2306" max="2306" width="53.28515625" customWidth="1"/>
    <col min="2307" max="2307" width="3.85546875" customWidth="1"/>
    <col min="2308" max="2308" width="4.7109375" customWidth="1"/>
    <col min="2310" max="2310" width="13.28515625" customWidth="1"/>
    <col min="2311" max="2311" width="8.140625" customWidth="1"/>
    <col min="2561" max="2561" width="0.28515625" customWidth="1"/>
    <col min="2562" max="2562" width="53.28515625" customWidth="1"/>
    <col min="2563" max="2563" width="3.85546875" customWidth="1"/>
    <col min="2564" max="2564" width="4.7109375" customWidth="1"/>
    <col min="2566" max="2566" width="13.28515625" customWidth="1"/>
    <col min="2567" max="2567" width="8.140625" customWidth="1"/>
    <col min="2817" max="2817" width="0.28515625" customWidth="1"/>
    <col min="2818" max="2818" width="53.28515625" customWidth="1"/>
    <col min="2819" max="2819" width="3.85546875" customWidth="1"/>
    <col min="2820" max="2820" width="4.7109375" customWidth="1"/>
    <col min="2822" max="2822" width="13.28515625" customWidth="1"/>
    <col min="2823" max="2823" width="8.140625" customWidth="1"/>
    <col min="3073" max="3073" width="0.28515625" customWidth="1"/>
    <col min="3074" max="3074" width="53.28515625" customWidth="1"/>
    <col min="3075" max="3075" width="3.85546875" customWidth="1"/>
    <col min="3076" max="3076" width="4.7109375" customWidth="1"/>
    <col min="3078" max="3078" width="13.28515625" customWidth="1"/>
    <col min="3079" max="3079" width="8.140625" customWidth="1"/>
    <col min="3329" max="3329" width="0.28515625" customWidth="1"/>
    <col min="3330" max="3330" width="53.28515625" customWidth="1"/>
    <col min="3331" max="3331" width="3.85546875" customWidth="1"/>
    <col min="3332" max="3332" width="4.7109375" customWidth="1"/>
    <col min="3334" max="3334" width="13.28515625" customWidth="1"/>
    <col min="3335" max="3335" width="8.140625" customWidth="1"/>
    <col min="3585" max="3585" width="0.28515625" customWidth="1"/>
    <col min="3586" max="3586" width="53.28515625" customWidth="1"/>
    <col min="3587" max="3587" width="3.85546875" customWidth="1"/>
    <col min="3588" max="3588" width="4.7109375" customWidth="1"/>
    <col min="3590" max="3590" width="13.28515625" customWidth="1"/>
    <col min="3591" max="3591" width="8.140625" customWidth="1"/>
    <col min="3841" max="3841" width="0.28515625" customWidth="1"/>
    <col min="3842" max="3842" width="53.28515625" customWidth="1"/>
    <col min="3843" max="3843" width="3.85546875" customWidth="1"/>
    <col min="3844" max="3844" width="4.7109375" customWidth="1"/>
    <col min="3846" max="3846" width="13.28515625" customWidth="1"/>
    <col min="3847" max="3847" width="8.140625" customWidth="1"/>
    <col min="4097" max="4097" width="0.28515625" customWidth="1"/>
    <col min="4098" max="4098" width="53.28515625" customWidth="1"/>
    <col min="4099" max="4099" width="3.85546875" customWidth="1"/>
    <col min="4100" max="4100" width="4.7109375" customWidth="1"/>
    <col min="4102" max="4102" width="13.28515625" customWidth="1"/>
    <col min="4103" max="4103" width="8.140625" customWidth="1"/>
    <col min="4353" max="4353" width="0.28515625" customWidth="1"/>
    <col min="4354" max="4354" width="53.28515625" customWidth="1"/>
    <col min="4355" max="4355" width="3.85546875" customWidth="1"/>
    <col min="4356" max="4356" width="4.7109375" customWidth="1"/>
    <col min="4358" max="4358" width="13.28515625" customWidth="1"/>
    <col min="4359" max="4359" width="8.140625" customWidth="1"/>
    <col min="4609" max="4609" width="0.28515625" customWidth="1"/>
    <col min="4610" max="4610" width="53.28515625" customWidth="1"/>
    <col min="4611" max="4611" width="3.85546875" customWidth="1"/>
    <col min="4612" max="4612" width="4.7109375" customWidth="1"/>
    <col min="4614" max="4614" width="13.28515625" customWidth="1"/>
    <col min="4615" max="4615" width="8.140625" customWidth="1"/>
    <col min="4865" max="4865" width="0.28515625" customWidth="1"/>
    <col min="4866" max="4866" width="53.28515625" customWidth="1"/>
    <col min="4867" max="4867" width="3.85546875" customWidth="1"/>
    <col min="4868" max="4868" width="4.7109375" customWidth="1"/>
    <col min="4870" max="4870" width="13.28515625" customWidth="1"/>
    <col min="4871" max="4871" width="8.140625" customWidth="1"/>
    <col min="5121" max="5121" width="0.28515625" customWidth="1"/>
    <col min="5122" max="5122" width="53.28515625" customWidth="1"/>
    <col min="5123" max="5123" width="3.85546875" customWidth="1"/>
    <col min="5124" max="5124" width="4.7109375" customWidth="1"/>
    <col min="5126" max="5126" width="13.28515625" customWidth="1"/>
    <col min="5127" max="5127" width="8.140625" customWidth="1"/>
    <col min="5377" max="5377" width="0.28515625" customWidth="1"/>
    <col min="5378" max="5378" width="53.28515625" customWidth="1"/>
    <col min="5379" max="5379" width="3.85546875" customWidth="1"/>
    <col min="5380" max="5380" width="4.7109375" customWidth="1"/>
    <col min="5382" max="5382" width="13.28515625" customWidth="1"/>
    <col min="5383" max="5383" width="8.140625" customWidth="1"/>
    <col min="5633" max="5633" width="0.28515625" customWidth="1"/>
    <col min="5634" max="5634" width="53.28515625" customWidth="1"/>
    <col min="5635" max="5635" width="3.85546875" customWidth="1"/>
    <col min="5636" max="5636" width="4.7109375" customWidth="1"/>
    <col min="5638" max="5638" width="13.28515625" customWidth="1"/>
    <col min="5639" max="5639" width="8.140625" customWidth="1"/>
    <col min="5889" max="5889" width="0.28515625" customWidth="1"/>
    <col min="5890" max="5890" width="53.28515625" customWidth="1"/>
    <col min="5891" max="5891" width="3.85546875" customWidth="1"/>
    <col min="5892" max="5892" width="4.7109375" customWidth="1"/>
    <col min="5894" max="5894" width="13.28515625" customWidth="1"/>
    <col min="5895" max="5895" width="8.140625" customWidth="1"/>
    <col min="6145" max="6145" width="0.28515625" customWidth="1"/>
    <col min="6146" max="6146" width="53.28515625" customWidth="1"/>
    <col min="6147" max="6147" width="3.85546875" customWidth="1"/>
    <col min="6148" max="6148" width="4.7109375" customWidth="1"/>
    <col min="6150" max="6150" width="13.28515625" customWidth="1"/>
    <col min="6151" max="6151" width="8.140625" customWidth="1"/>
    <col min="6401" max="6401" width="0.28515625" customWidth="1"/>
    <col min="6402" max="6402" width="53.28515625" customWidth="1"/>
    <col min="6403" max="6403" width="3.85546875" customWidth="1"/>
    <col min="6404" max="6404" width="4.7109375" customWidth="1"/>
    <col min="6406" max="6406" width="13.28515625" customWidth="1"/>
    <col min="6407" max="6407" width="8.140625" customWidth="1"/>
    <col min="6657" max="6657" width="0.28515625" customWidth="1"/>
    <col min="6658" max="6658" width="53.28515625" customWidth="1"/>
    <col min="6659" max="6659" width="3.85546875" customWidth="1"/>
    <col min="6660" max="6660" width="4.7109375" customWidth="1"/>
    <col min="6662" max="6662" width="13.28515625" customWidth="1"/>
    <col min="6663" max="6663" width="8.140625" customWidth="1"/>
    <col min="6913" max="6913" width="0.28515625" customWidth="1"/>
    <col min="6914" max="6914" width="53.28515625" customWidth="1"/>
    <col min="6915" max="6915" width="3.85546875" customWidth="1"/>
    <col min="6916" max="6916" width="4.7109375" customWidth="1"/>
    <col min="6918" max="6918" width="13.28515625" customWidth="1"/>
    <col min="6919" max="6919" width="8.140625" customWidth="1"/>
    <col min="7169" max="7169" width="0.28515625" customWidth="1"/>
    <col min="7170" max="7170" width="53.28515625" customWidth="1"/>
    <col min="7171" max="7171" width="3.85546875" customWidth="1"/>
    <col min="7172" max="7172" width="4.7109375" customWidth="1"/>
    <col min="7174" max="7174" width="13.28515625" customWidth="1"/>
    <col min="7175" max="7175" width="8.140625" customWidth="1"/>
    <col min="7425" max="7425" width="0.28515625" customWidth="1"/>
    <col min="7426" max="7426" width="53.28515625" customWidth="1"/>
    <col min="7427" max="7427" width="3.85546875" customWidth="1"/>
    <col min="7428" max="7428" width="4.7109375" customWidth="1"/>
    <col min="7430" max="7430" width="13.28515625" customWidth="1"/>
    <col min="7431" max="7431" width="8.140625" customWidth="1"/>
    <col min="7681" max="7681" width="0.28515625" customWidth="1"/>
    <col min="7682" max="7682" width="53.28515625" customWidth="1"/>
    <col min="7683" max="7683" width="3.85546875" customWidth="1"/>
    <col min="7684" max="7684" width="4.7109375" customWidth="1"/>
    <col min="7686" max="7686" width="13.28515625" customWidth="1"/>
    <col min="7687" max="7687" width="8.140625" customWidth="1"/>
    <col min="7937" max="7937" width="0.28515625" customWidth="1"/>
    <col min="7938" max="7938" width="53.28515625" customWidth="1"/>
    <col min="7939" max="7939" width="3.85546875" customWidth="1"/>
    <col min="7940" max="7940" width="4.7109375" customWidth="1"/>
    <col min="7942" max="7942" width="13.28515625" customWidth="1"/>
    <col min="7943" max="7943" width="8.140625" customWidth="1"/>
    <col min="8193" max="8193" width="0.28515625" customWidth="1"/>
    <col min="8194" max="8194" width="53.28515625" customWidth="1"/>
    <col min="8195" max="8195" width="3.85546875" customWidth="1"/>
    <col min="8196" max="8196" width="4.7109375" customWidth="1"/>
    <col min="8198" max="8198" width="13.28515625" customWidth="1"/>
    <col min="8199" max="8199" width="8.140625" customWidth="1"/>
    <col min="8449" max="8449" width="0.28515625" customWidth="1"/>
    <col min="8450" max="8450" width="53.28515625" customWidth="1"/>
    <col min="8451" max="8451" width="3.85546875" customWidth="1"/>
    <col min="8452" max="8452" width="4.7109375" customWidth="1"/>
    <col min="8454" max="8454" width="13.28515625" customWidth="1"/>
    <col min="8455" max="8455" width="8.140625" customWidth="1"/>
    <col min="8705" max="8705" width="0.28515625" customWidth="1"/>
    <col min="8706" max="8706" width="53.28515625" customWidth="1"/>
    <col min="8707" max="8707" width="3.85546875" customWidth="1"/>
    <col min="8708" max="8708" width="4.7109375" customWidth="1"/>
    <col min="8710" max="8710" width="13.28515625" customWidth="1"/>
    <col min="8711" max="8711" width="8.140625" customWidth="1"/>
    <col min="8961" max="8961" width="0.28515625" customWidth="1"/>
    <col min="8962" max="8962" width="53.28515625" customWidth="1"/>
    <col min="8963" max="8963" width="3.85546875" customWidth="1"/>
    <col min="8964" max="8964" width="4.7109375" customWidth="1"/>
    <col min="8966" max="8966" width="13.28515625" customWidth="1"/>
    <col min="8967" max="8967" width="8.140625" customWidth="1"/>
    <col min="9217" max="9217" width="0.28515625" customWidth="1"/>
    <col min="9218" max="9218" width="53.28515625" customWidth="1"/>
    <col min="9219" max="9219" width="3.85546875" customWidth="1"/>
    <col min="9220" max="9220" width="4.7109375" customWidth="1"/>
    <col min="9222" max="9222" width="13.28515625" customWidth="1"/>
    <col min="9223" max="9223" width="8.140625" customWidth="1"/>
    <col min="9473" max="9473" width="0.28515625" customWidth="1"/>
    <col min="9474" max="9474" width="53.28515625" customWidth="1"/>
    <col min="9475" max="9475" width="3.85546875" customWidth="1"/>
    <col min="9476" max="9476" width="4.7109375" customWidth="1"/>
    <col min="9478" max="9478" width="13.28515625" customWidth="1"/>
    <col min="9479" max="9479" width="8.140625" customWidth="1"/>
    <col min="9729" max="9729" width="0.28515625" customWidth="1"/>
    <col min="9730" max="9730" width="53.28515625" customWidth="1"/>
    <col min="9731" max="9731" width="3.85546875" customWidth="1"/>
    <col min="9732" max="9732" width="4.7109375" customWidth="1"/>
    <col min="9734" max="9734" width="13.28515625" customWidth="1"/>
    <col min="9735" max="9735" width="8.140625" customWidth="1"/>
    <col min="9985" max="9985" width="0.28515625" customWidth="1"/>
    <col min="9986" max="9986" width="53.28515625" customWidth="1"/>
    <col min="9987" max="9987" width="3.85546875" customWidth="1"/>
    <col min="9988" max="9988" width="4.7109375" customWidth="1"/>
    <col min="9990" max="9990" width="13.28515625" customWidth="1"/>
    <col min="9991" max="9991" width="8.140625" customWidth="1"/>
    <col min="10241" max="10241" width="0.28515625" customWidth="1"/>
    <col min="10242" max="10242" width="53.28515625" customWidth="1"/>
    <col min="10243" max="10243" width="3.85546875" customWidth="1"/>
    <col min="10244" max="10244" width="4.7109375" customWidth="1"/>
    <col min="10246" max="10246" width="13.28515625" customWidth="1"/>
    <col min="10247" max="10247" width="8.140625" customWidth="1"/>
    <col min="10497" max="10497" width="0.28515625" customWidth="1"/>
    <col min="10498" max="10498" width="53.28515625" customWidth="1"/>
    <col min="10499" max="10499" width="3.85546875" customWidth="1"/>
    <col min="10500" max="10500" width="4.7109375" customWidth="1"/>
    <col min="10502" max="10502" width="13.28515625" customWidth="1"/>
    <col min="10503" max="10503" width="8.140625" customWidth="1"/>
    <col min="10753" max="10753" width="0.28515625" customWidth="1"/>
    <col min="10754" max="10754" width="53.28515625" customWidth="1"/>
    <col min="10755" max="10755" width="3.85546875" customWidth="1"/>
    <col min="10756" max="10756" width="4.7109375" customWidth="1"/>
    <col min="10758" max="10758" width="13.28515625" customWidth="1"/>
    <col min="10759" max="10759" width="8.140625" customWidth="1"/>
    <col min="11009" max="11009" width="0.28515625" customWidth="1"/>
    <col min="11010" max="11010" width="53.28515625" customWidth="1"/>
    <col min="11011" max="11011" width="3.85546875" customWidth="1"/>
    <col min="11012" max="11012" width="4.7109375" customWidth="1"/>
    <col min="11014" max="11014" width="13.28515625" customWidth="1"/>
    <col min="11015" max="11015" width="8.140625" customWidth="1"/>
    <col min="11265" max="11265" width="0.28515625" customWidth="1"/>
    <col min="11266" max="11266" width="53.28515625" customWidth="1"/>
    <col min="11267" max="11267" width="3.85546875" customWidth="1"/>
    <col min="11268" max="11268" width="4.7109375" customWidth="1"/>
    <col min="11270" max="11270" width="13.28515625" customWidth="1"/>
    <col min="11271" max="11271" width="8.140625" customWidth="1"/>
    <col min="11521" max="11521" width="0.28515625" customWidth="1"/>
    <col min="11522" max="11522" width="53.28515625" customWidth="1"/>
    <col min="11523" max="11523" width="3.85546875" customWidth="1"/>
    <col min="11524" max="11524" width="4.7109375" customWidth="1"/>
    <col min="11526" max="11526" width="13.28515625" customWidth="1"/>
    <col min="11527" max="11527" width="8.140625" customWidth="1"/>
    <col min="11777" max="11777" width="0.28515625" customWidth="1"/>
    <col min="11778" max="11778" width="53.28515625" customWidth="1"/>
    <col min="11779" max="11779" width="3.85546875" customWidth="1"/>
    <col min="11780" max="11780" width="4.7109375" customWidth="1"/>
    <col min="11782" max="11782" width="13.28515625" customWidth="1"/>
    <col min="11783" max="11783" width="8.140625" customWidth="1"/>
    <col min="12033" max="12033" width="0.28515625" customWidth="1"/>
    <col min="12034" max="12034" width="53.28515625" customWidth="1"/>
    <col min="12035" max="12035" width="3.85546875" customWidth="1"/>
    <col min="12036" max="12036" width="4.7109375" customWidth="1"/>
    <col min="12038" max="12038" width="13.28515625" customWidth="1"/>
    <col min="12039" max="12039" width="8.140625" customWidth="1"/>
    <col min="12289" max="12289" width="0.28515625" customWidth="1"/>
    <col min="12290" max="12290" width="53.28515625" customWidth="1"/>
    <col min="12291" max="12291" width="3.85546875" customWidth="1"/>
    <col min="12292" max="12292" width="4.7109375" customWidth="1"/>
    <col min="12294" max="12294" width="13.28515625" customWidth="1"/>
    <col min="12295" max="12295" width="8.140625" customWidth="1"/>
    <col min="12545" max="12545" width="0.28515625" customWidth="1"/>
    <col min="12546" max="12546" width="53.28515625" customWidth="1"/>
    <col min="12547" max="12547" width="3.85546875" customWidth="1"/>
    <col min="12548" max="12548" width="4.7109375" customWidth="1"/>
    <col min="12550" max="12550" width="13.28515625" customWidth="1"/>
    <col min="12551" max="12551" width="8.140625" customWidth="1"/>
    <col min="12801" max="12801" width="0.28515625" customWidth="1"/>
    <col min="12802" max="12802" width="53.28515625" customWidth="1"/>
    <col min="12803" max="12803" width="3.85546875" customWidth="1"/>
    <col min="12804" max="12804" width="4.7109375" customWidth="1"/>
    <col min="12806" max="12806" width="13.28515625" customWidth="1"/>
    <col min="12807" max="12807" width="8.140625" customWidth="1"/>
    <col min="13057" max="13057" width="0.28515625" customWidth="1"/>
    <col min="13058" max="13058" width="53.28515625" customWidth="1"/>
    <col min="13059" max="13059" width="3.85546875" customWidth="1"/>
    <col min="13060" max="13060" width="4.7109375" customWidth="1"/>
    <col min="13062" max="13062" width="13.28515625" customWidth="1"/>
    <col min="13063" max="13063" width="8.140625" customWidth="1"/>
    <col min="13313" max="13313" width="0.28515625" customWidth="1"/>
    <col min="13314" max="13314" width="53.28515625" customWidth="1"/>
    <col min="13315" max="13315" width="3.85546875" customWidth="1"/>
    <col min="13316" max="13316" width="4.7109375" customWidth="1"/>
    <col min="13318" max="13318" width="13.28515625" customWidth="1"/>
    <col min="13319" max="13319" width="8.140625" customWidth="1"/>
    <col min="13569" max="13569" width="0.28515625" customWidth="1"/>
    <col min="13570" max="13570" width="53.28515625" customWidth="1"/>
    <col min="13571" max="13571" width="3.85546875" customWidth="1"/>
    <col min="13572" max="13572" width="4.7109375" customWidth="1"/>
    <col min="13574" max="13574" width="13.28515625" customWidth="1"/>
    <col min="13575" max="13575" width="8.140625" customWidth="1"/>
    <col min="13825" max="13825" width="0.28515625" customWidth="1"/>
    <col min="13826" max="13826" width="53.28515625" customWidth="1"/>
    <col min="13827" max="13827" width="3.85546875" customWidth="1"/>
    <col min="13828" max="13828" width="4.7109375" customWidth="1"/>
    <col min="13830" max="13830" width="13.28515625" customWidth="1"/>
    <col min="13831" max="13831" width="8.140625" customWidth="1"/>
    <col min="14081" max="14081" width="0.28515625" customWidth="1"/>
    <col min="14082" max="14082" width="53.28515625" customWidth="1"/>
    <col min="14083" max="14083" width="3.85546875" customWidth="1"/>
    <col min="14084" max="14084" width="4.7109375" customWidth="1"/>
    <col min="14086" max="14086" width="13.28515625" customWidth="1"/>
    <col min="14087" max="14087" width="8.140625" customWidth="1"/>
    <col min="14337" max="14337" width="0.28515625" customWidth="1"/>
    <col min="14338" max="14338" width="53.28515625" customWidth="1"/>
    <col min="14339" max="14339" width="3.85546875" customWidth="1"/>
    <col min="14340" max="14340" width="4.7109375" customWidth="1"/>
    <col min="14342" max="14342" width="13.28515625" customWidth="1"/>
    <col min="14343" max="14343" width="8.140625" customWidth="1"/>
    <col min="14593" max="14593" width="0.28515625" customWidth="1"/>
    <col min="14594" max="14594" width="53.28515625" customWidth="1"/>
    <col min="14595" max="14595" width="3.85546875" customWidth="1"/>
    <col min="14596" max="14596" width="4.7109375" customWidth="1"/>
    <col min="14598" max="14598" width="13.28515625" customWidth="1"/>
    <col min="14599" max="14599" width="8.140625" customWidth="1"/>
    <col min="14849" max="14849" width="0.28515625" customWidth="1"/>
    <col min="14850" max="14850" width="53.28515625" customWidth="1"/>
    <col min="14851" max="14851" width="3.85546875" customWidth="1"/>
    <col min="14852" max="14852" width="4.7109375" customWidth="1"/>
    <col min="14854" max="14854" width="13.28515625" customWidth="1"/>
    <col min="14855" max="14855" width="8.140625" customWidth="1"/>
    <col min="15105" max="15105" width="0.28515625" customWidth="1"/>
    <col min="15106" max="15106" width="53.28515625" customWidth="1"/>
    <col min="15107" max="15107" width="3.85546875" customWidth="1"/>
    <col min="15108" max="15108" width="4.7109375" customWidth="1"/>
    <col min="15110" max="15110" width="13.28515625" customWidth="1"/>
    <col min="15111" max="15111" width="8.140625" customWidth="1"/>
    <col min="15361" max="15361" width="0.28515625" customWidth="1"/>
    <col min="15362" max="15362" width="53.28515625" customWidth="1"/>
    <col min="15363" max="15363" width="3.85546875" customWidth="1"/>
    <col min="15364" max="15364" width="4.7109375" customWidth="1"/>
    <col min="15366" max="15366" width="13.28515625" customWidth="1"/>
    <col min="15367" max="15367" width="8.140625" customWidth="1"/>
    <col min="15617" max="15617" width="0.28515625" customWidth="1"/>
    <col min="15618" max="15618" width="53.28515625" customWidth="1"/>
    <col min="15619" max="15619" width="3.85546875" customWidth="1"/>
    <col min="15620" max="15620" width="4.7109375" customWidth="1"/>
    <col min="15622" max="15622" width="13.28515625" customWidth="1"/>
    <col min="15623" max="15623" width="8.140625" customWidth="1"/>
    <col min="15873" max="15873" width="0.28515625" customWidth="1"/>
    <col min="15874" max="15874" width="53.28515625" customWidth="1"/>
    <col min="15875" max="15875" width="3.85546875" customWidth="1"/>
    <col min="15876" max="15876" width="4.7109375" customWidth="1"/>
    <col min="15878" max="15878" width="13.28515625" customWidth="1"/>
    <col min="15879" max="15879" width="8.140625" customWidth="1"/>
    <col min="16129" max="16129" width="0.28515625" customWidth="1"/>
    <col min="16130" max="16130" width="53.28515625" customWidth="1"/>
    <col min="16131" max="16131" width="3.85546875" customWidth="1"/>
    <col min="16132" max="16132" width="4.7109375" customWidth="1"/>
    <col min="16134" max="16134" width="13.28515625" customWidth="1"/>
    <col min="16135" max="16135" width="8.140625" customWidth="1"/>
  </cols>
  <sheetData>
    <row r="1" spans="1:7" s="17" customFormat="1" ht="12.75" x14ac:dyDescent="0.2">
      <c r="A1" s="14"/>
      <c r="B1" s="15" t="s">
        <v>531</v>
      </c>
      <c r="C1" s="16"/>
      <c r="D1" s="16"/>
      <c r="E1" s="16"/>
    </row>
    <row r="2" spans="1:7" s="17" customFormat="1" ht="14.25" customHeight="1" x14ac:dyDescent="0.2">
      <c r="A2" s="14"/>
      <c r="B2" s="15"/>
      <c r="C2" s="16"/>
      <c r="D2" s="16"/>
      <c r="E2" s="16"/>
    </row>
    <row r="3" spans="1:7" s="19" customFormat="1" ht="6.6" customHeight="1" x14ac:dyDescent="0.2">
      <c r="A3" s="14"/>
      <c r="B3" s="17"/>
      <c r="C3" s="18"/>
      <c r="D3" s="18"/>
      <c r="E3" s="18"/>
    </row>
    <row r="4" spans="1:7" s="21" customFormat="1" ht="35.450000000000003" customHeight="1" x14ac:dyDescent="0.25">
      <c r="A4" s="20"/>
      <c r="B4" s="400" t="s">
        <v>418</v>
      </c>
      <c r="C4" s="401"/>
      <c r="D4" s="401"/>
      <c r="E4" s="401"/>
    </row>
    <row r="5" spans="1:7" s="21" customFormat="1" ht="18" customHeight="1" x14ac:dyDescent="0.25">
      <c r="A5" s="20"/>
      <c r="B5" s="22"/>
      <c r="C5" s="23"/>
      <c r="D5"/>
      <c r="E5"/>
    </row>
    <row r="6" spans="1:7" s="21" customFormat="1" ht="18" customHeight="1" x14ac:dyDescent="0.25">
      <c r="A6" s="20"/>
      <c r="B6" s="22" t="s">
        <v>34</v>
      </c>
      <c r="C6" s="23"/>
      <c r="D6"/>
      <c r="E6"/>
    </row>
    <row r="7" spans="1:7" s="19" customFormat="1" ht="18" customHeight="1" x14ac:dyDescent="0.25">
      <c r="A7" s="14"/>
      <c r="B7" s="24" t="s">
        <v>331</v>
      </c>
      <c r="C7" s="18"/>
      <c r="D7" s="18"/>
      <c r="E7" s="18"/>
    </row>
    <row r="8" spans="1:7" ht="9" customHeight="1" thickBot="1" x14ac:dyDescent="0.3">
      <c r="B8" s="24"/>
      <c r="D8" s="23"/>
    </row>
    <row r="9" spans="1:7" ht="17.25" thickTop="1" thickBot="1" x14ac:dyDescent="0.3">
      <c r="B9" s="25" t="s">
        <v>332</v>
      </c>
      <c r="D9" s="23"/>
    </row>
    <row r="10" spans="1:7" ht="9" customHeight="1" thickTop="1" thickBot="1" x14ac:dyDescent="0.3">
      <c r="B10" s="24"/>
      <c r="D10" s="23"/>
    </row>
    <row r="11" spans="1:7" s="26" customFormat="1" ht="18" customHeight="1" x14ac:dyDescent="0.25">
      <c r="B11" s="332" t="s">
        <v>24</v>
      </c>
      <c r="C11" s="333"/>
      <c r="D11" s="334"/>
      <c r="E11" s="335"/>
      <c r="F11" s="336" t="s">
        <v>25</v>
      </c>
      <c r="G11" s="30"/>
    </row>
    <row r="12" spans="1:7" s="30" customFormat="1" x14ac:dyDescent="0.2">
      <c r="B12" s="36" t="s">
        <v>333</v>
      </c>
      <c r="C12" s="236"/>
      <c r="D12" s="38"/>
      <c r="E12" s="337"/>
      <c r="F12" s="39">
        <f>F75</f>
        <v>0</v>
      </c>
    </row>
    <row r="13" spans="1:7" s="30" customFormat="1" x14ac:dyDescent="0.2">
      <c r="B13" s="36" t="s">
        <v>334</v>
      </c>
      <c r="C13" s="236"/>
      <c r="D13" s="38"/>
      <c r="E13" s="337"/>
      <c r="F13" s="39">
        <f>F102</f>
        <v>0</v>
      </c>
    </row>
    <row r="14" spans="1:7" s="30" customFormat="1" x14ac:dyDescent="0.2">
      <c r="B14" s="36" t="s">
        <v>43</v>
      </c>
      <c r="C14" s="236"/>
      <c r="D14" s="38"/>
      <c r="E14" s="38"/>
      <c r="F14" s="39">
        <f>F115</f>
        <v>0</v>
      </c>
    </row>
    <row r="15" spans="1:7" s="30" customFormat="1" x14ac:dyDescent="0.2">
      <c r="B15" s="36" t="s">
        <v>44</v>
      </c>
      <c r="C15" s="236"/>
      <c r="D15" s="38"/>
      <c r="E15" s="38"/>
      <c r="F15" s="39">
        <f>F124</f>
        <v>0</v>
      </c>
    </row>
    <row r="16" spans="1:7" s="30" customFormat="1" x14ac:dyDescent="0.2">
      <c r="B16" s="36" t="s">
        <v>335</v>
      </c>
      <c r="C16" s="236"/>
      <c r="D16" s="38"/>
      <c r="E16" s="38"/>
      <c r="F16" s="39">
        <f>F131</f>
        <v>0</v>
      </c>
    </row>
    <row r="17" spans="2:7" s="30" customFormat="1" x14ac:dyDescent="0.2">
      <c r="B17" s="36" t="s">
        <v>336</v>
      </c>
      <c r="C17" s="236"/>
      <c r="D17" s="38"/>
      <c r="E17" s="38"/>
      <c r="F17" s="39">
        <v>0</v>
      </c>
    </row>
    <row r="18" spans="2:7" s="229" customFormat="1" ht="15" customHeight="1" x14ac:dyDescent="0.2">
      <c r="B18" s="235" t="s">
        <v>46</v>
      </c>
      <c r="C18" s="233"/>
      <c r="D18" s="234"/>
      <c r="E18" s="233"/>
      <c r="F18" s="338">
        <f>F152</f>
        <v>0</v>
      </c>
    </row>
    <row r="19" spans="2:7" s="229" customFormat="1" ht="15" customHeight="1" x14ac:dyDescent="0.2">
      <c r="B19" s="235" t="s">
        <v>47</v>
      </c>
      <c r="C19" s="233"/>
      <c r="D19" s="234"/>
      <c r="E19" s="233"/>
      <c r="F19" s="338">
        <f>F166</f>
        <v>0</v>
      </c>
    </row>
    <row r="20" spans="2:7" s="229" customFormat="1" ht="15" customHeight="1" x14ac:dyDescent="0.2">
      <c r="B20" s="36" t="s">
        <v>236</v>
      </c>
      <c r="C20" s="233"/>
      <c r="D20" s="234"/>
      <c r="E20" s="233"/>
      <c r="F20" s="338">
        <f>F177</f>
        <v>0</v>
      </c>
    </row>
    <row r="21" spans="2:7" s="30" customFormat="1" x14ac:dyDescent="0.2">
      <c r="B21" s="36" t="s">
        <v>48</v>
      </c>
      <c r="C21" s="236"/>
      <c r="D21" s="38"/>
      <c r="E21" s="38"/>
      <c r="F21" s="39">
        <v>0</v>
      </c>
    </row>
    <row r="22" spans="2:7" s="30" customFormat="1" ht="15.75" thickBot="1" x14ac:dyDescent="0.25">
      <c r="B22" s="51" t="s">
        <v>50</v>
      </c>
      <c r="C22" s="237"/>
      <c r="D22" s="54"/>
      <c r="E22" s="54"/>
      <c r="F22" s="55">
        <v>0</v>
      </c>
    </row>
    <row r="23" spans="2:7" s="41" customFormat="1" ht="18" customHeight="1" thickBot="1" x14ac:dyDescent="0.3">
      <c r="B23" s="27" t="s">
        <v>30</v>
      </c>
      <c r="C23" s="339"/>
      <c r="D23" s="42"/>
      <c r="E23" s="42"/>
      <c r="F23" s="43">
        <f>SUM(F12:F22)</f>
        <v>0</v>
      </c>
      <c r="G23" s="44"/>
    </row>
    <row r="24" spans="2:7" s="41" customFormat="1" ht="21" customHeight="1" x14ac:dyDescent="0.25">
      <c r="C24" s="46"/>
      <c r="D24" s="45"/>
      <c r="E24" s="45"/>
      <c r="F24" s="45"/>
      <c r="G24" s="44"/>
    </row>
    <row r="25" spans="2:7" s="41" customFormat="1" ht="21" customHeight="1" x14ac:dyDescent="0.25">
      <c r="B25" s="41" t="s">
        <v>31</v>
      </c>
      <c r="C25" s="46"/>
      <c r="D25" s="45"/>
      <c r="E25" s="45"/>
      <c r="F25" s="45"/>
      <c r="G25" s="44"/>
    </row>
    <row r="26" spans="2:7" s="41" customFormat="1" ht="21" customHeight="1" x14ac:dyDescent="0.25">
      <c r="B26" s="41" t="s">
        <v>337</v>
      </c>
      <c r="C26" s="46"/>
      <c r="D26" s="45"/>
      <c r="E26" s="45"/>
      <c r="F26" s="45"/>
      <c r="G26" s="44"/>
    </row>
    <row r="27" spans="2:7" s="41" customFormat="1" ht="21" customHeight="1" x14ac:dyDescent="0.25">
      <c r="C27" s="46"/>
      <c r="D27" s="45"/>
      <c r="E27" s="45"/>
      <c r="F27" s="45"/>
      <c r="G27" s="44"/>
    </row>
    <row r="28" spans="2:7" s="41" customFormat="1" ht="21" customHeight="1" x14ac:dyDescent="0.25">
      <c r="C28" s="46"/>
      <c r="D28" s="45"/>
      <c r="E28" s="45"/>
      <c r="F28" s="45"/>
      <c r="G28" s="44"/>
    </row>
    <row r="29" spans="2:7" s="41" customFormat="1" ht="21" customHeight="1" x14ac:dyDescent="0.25">
      <c r="C29" s="46"/>
      <c r="D29" s="45"/>
      <c r="E29" s="45"/>
      <c r="F29" s="45"/>
      <c r="G29" s="44"/>
    </row>
    <row r="30" spans="2:7" s="41" customFormat="1" ht="21" customHeight="1" x14ac:dyDescent="0.25">
      <c r="C30" s="46"/>
      <c r="D30" s="45"/>
      <c r="E30" s="45"/>
      <c r="F30" s="45"/>
      <c r="G30" s="44"/>
    </row>
    <row r="31" spans="2:7" s="41" customFormat="1" ht="21" customHeight="1" x14ac:dyDescent="0.25">
      <c r="C31" s="46"/>
      <c r="D31" s="45"/>
      <c r="E31" s="45"/>
      <c r="F31" s="45"/>
      <c r="G31" s="44"/>
    </row>
    <row r="32" spans="2:7" s="41" customFormat="1" ht="21" customHeight="1" x14ac:dyDescent="0.25">
      <c r="C32" s="46"/>
      <c r="D32" s="45"/>
      <c r="E32" s="45"/>
      <c r="F32" s="45"/>
      <c r="G32" s="44"/>
    </row>
    <row r="33" spans="2:7" s="41" customFormat="1" ht="21" customHeight="1" x14ac:dyDescent="0.25">
      <c r="C33" s="46"/>
      <c r="D33" s="45"/>
      <c r="E33" s="45"/>
      <c r="F33" s="45"/>
      <c r="G33" s="44"/>
    </row>
    <row r="34" spans="2:7" s="41" customFormat="1" ht="21" customHeight="1" x14ac:dyDescent="0.25">
      <c r="C34" s="46"/>
      <c r="D34" s="45"/>
      <c r="E34" s="45"/>
      <c r="F34" s="45"/>
      <c r="G34" s="44"/>
    </row>
    <row r="35" spans="2:7" s="41" customFormat="1" ht="21" customHeight="1" x14ac:dyDescent="0.25">
      <c r="C35" s="46"/>
      <c r="D35" s="45"/>
      <c r="E35" s="45"/>
      <c r="F35" s="45"/>
      <c r="G35" s="44"/>
    </row>
    <row r="36" spans="2:7" s="41" customFormat="1" ht="21" customHeight="1" x14ac:dyDescent="0.25">
      <c r="C36" s="46"/>
      <c r="D36" s="45"/>
      <c r="E36" s="45"/>
      <c r="F36" s="45"/>
      <c r="G36" s="44"/>
    </row>
    <row r="37" spans="2:7" s="41" customFormat="1" ht="21" customHeight="1" x14ac:dyDescent="0.25">
      <c r="C37" s="46"/>
      <c r="D37" s="45"/>
      <c r="E37" s="45"/>
      <c r="F37" s="45"/>
      <c r="G37" s="44"/>
    </row>
    <row r="38" spans="2:7" s="41" customFormat="1" ht="21" customHeight="1" x14ac:dyDescent="0.25">
      <c r="C38" s="46"/>
      <c r="D38" s="45"/>
      <c r="E38" s="45"/>
      <c r="F38" s="45"/>
      <c r="G38" s="44"/>
    </row>
    <row r="39" spans="2:7" s="41" customFormat="1" ht="21" customHeight="1" x14ac:dyDescent="0.25">
      <c r="C39" s="46"/>
      <c r="D39" s="45"/>
      <c r="E39" s="45"/>
      <c r="F39" s="45"/>
      <c r="G39" s="44"/>
    </row>
    <row r="40" spans="2:7" s="41" customFormat="1" ht="21" customHeight="1" x14ac:dyDescent="0.25">
      <c r="C40" s="46"/>
      <c r="D40" s="45"/>
      <c r="E40" s="45"/>
      <c r="F40" s="45"/>
      <c r="G40" s="44"/>
    </row>
    <row r="41" spans="2:7" s="41" customFormat="1" ht="21" customHeight="1" x14ac:dyDescent="0.25">
      <c r="C41" s="46"/>
      <c r="D41" s="45"/>
      <c r="E41" s="45"/>
      <c r="F41" s="45"/>
      <c r="G41" s="44"/>
    </row>
    <row r="42" spans="2:7" s="253" customFormat="1" ht="12.75" x14ac:dyDescent="0.2">
      <c r="B42" s="297" t="s">
        <v>333</v>
      </c>
      <c r="C42" s="254" t="s">
        <v>52</v>
      </c>
      <c r="D42" s="254" t="s">
        <v>53</v>
      </c>
      <c r="E42" s="254" t="s">
        <v>54</v>
      </c>
      <c r="F42" s="255" t="s">
        <v>55</v>
      </c>
    </row>
    <row r="43" spans="2:7" s="253" customFormat="1" ht="12.75" x14ac:dyDescent="0.2">
      <c r="B43" s="288" t="s">
        <v>56</v>
      </c>
      <c r="C43" s="257" t="s">
        <v>57</v>
      </c>
      <c r="D43" s="257" t="s">
        <v>58</v>
      </c>
      <c r="E43" s="257" t="s">
        <v>55</v>
      </c>
      <c r="F43" s="258" t="s">
        <v>59</v>
      </c>
      <c r="G43" s="159"/>
    </row>
    <row r="44" spans="2:7" s="159" customFormat="1" ht="48.6" customHeight="1" x14ac:dyDescent="0.2">
      <c r="B44" s="340" t="s">
        <v>338</v>
      </c>
      <c r="C44" s="341" t="s">
        <v>61</v>
      </c>
      <c r="D44" s="90">
        <v>1</v>
      </c>
      <c r="E44" s="342"/>
      <c r="F44" s="343">
        <f t="shared" ref="F44:F74" si="0">(D44*E44)</f>
        <v>0</v>
      </c>
    </row>
    <row r="45" spans="2:7" s="159" customFormat="1" ht="23.45" customHeight="1" x14ac:dyDescent="0.2">
      <c r="B45" s="340" t="s">
        <v>339</v>
      </c>
      <c r="C45" s="341" t="s">
        <v>61</v>
      </c>
      <c r="D45" s="90">
        <v>2</v>
      </c>
      <c r="E45" s="342"/>
      <c r="F45" s="343">
        <f t="shared" si="0"/>
        <v>0</v>
      </c>
    </row>
    <row r="46" spans="2:7" s="159" customFormat="1" ht="48" customHeight="1" x14ac:dyDescent="0.2">
      <c r="B46" s="340" t="s">
        <v>340</v>
      </c>
      <c r="C46" s="341" t="s">
        <v>61</v>
      </c>
      <c r="D46" s="90">
        <v>1</v>
      </c>
      <c r="E46" s="342"/>
      <c r="F46" s="343">
        <f t="shared" si="0"/>
        <v>0</v>
      </c>
    </row>
    <row r="47" spans="2:7" s="159" customFormat="1" ht="12.6" customHeight="1" x14ac:dyDescent="0.2">
      <c r="B47" s="340" t="s">
        <v>341</v>
      </c>
      <c r="C47" s="341" t="s">
        <v>61</v>
      </c>
      <c r="D47" s="90">
        <v>1</v>
      </c>
      <c r="E47" s="342"/>
      <c r="F47" s="343">
        <f t="shared" si="0"/>
        <v>0</v>
      </c>
    </row>
    <row r="48" spans="2:7" s="159" customFormat="1" ht="36" customHeight="1" x14ac:dyDescent="0.2">
      <c r="B48" s="340" t="s">
        <v>342</v>
      </c>
      <c r="C48" s="341" t="s">
        <v>61</v>
      </c>
      <c r="D48" s="90">
        <v>1</v>
      </c>
      <c r="E48" s="342"/>
      <c r="F48" s="343">
        <f t="shared" si="0"/>
        <v>0</v>
      </c>
    </row>
    <row r="49" spans="2:6" s="159" customFormat="1" ht="148.9" customHeight="1" x14ac:dyDescent="0.2">
      <c r="B49" s="340" t="s">
        <v>343</v>
      </c>
      <c r="C49" s="341" t="s">
        <v>61</v>
      </c>
      <c r="D49" s="90">
        <v>1</v>
      </c>
      <c r="E49" s="342"/>
      <c r="F49" s="343">
        <f t="shared" si="0"/>
        <v>0</v>
      </c>
    </row>
    <row r="50" spans="2:6" s="159" customFormat="1" ht="85.15" customHeight="1" x14ac:dyDescent="0.2">
      <c r="B50" s="340" t="s">
        <v>344</v>
      </c>
      <c r="C50" s="341" t="s">
        <v>61</v>
      </c>
      <c r="D50" s="90">
        <v>1</v>
      </c>
      <c r="E50" s="342"/>
      <c r="F50" s="343">
        <f t="shared" si="0"/>
        <v>0</v>
      </c>
    </row>
    <row r="51" spans="2:6" s="159" customFormat="1" ht="23.45" customHeight="1" x14ac:dyDescent="0.2">
      <c r="B51" s="340" t="s">
        <v>345</v>
      </c>
      <c r="C51" s="341" t="s">
        <v>61</v>
      </c>
      <c r="D51" s="90">
        <v>2</v>
      </c>
      <c r="E51" s="342"/>
      <c r="F51" s="343">
        <f t="shared" si="0"/>
        <v>0</v>
      </c>
    </row>
    <row r="52" spans="2:6" s="159" customFormat="1" ht="60" customHeight="1" x14ac:dyDescent="0.2">
      <c r="B52" s="340" t="s">
        <v>346</v>
      </c>
      <c r="C52" s="341" t="s">
        <v>61</v>
      </c>
      <c r="D52" s="90">
        <v>2</v>
      </c>
      <c r="E52" s="342"/>
      <c r="F52" s="343">
        <f t="shared" si="0"/>
        <v>0</v>
      </c>
    </row>
    <row r="53" spans="2:6" s="159" customFormat="1" ht="24.6" customHeight="1" x14ac:dyDescent="0.2">
      <c r="B53" s="340" t="s">
        <v>347</v>
      </c>
      <c r="C53" s="341" t="s">
        <v>61</v>
      </c>
      <c r="D53" s="90">
        <v>4</v>
      </c>
      <c r="E53" s="342"/>
      <c r="F53" s="343">
        <f t="shared" si="0"/>
        <v>0</v>
      </c>
    </row>
    <row r="54" spans="2:6" s="159" customFormat="1" ht="36.6" customHeight="1" x14ac:dyDescent="0.2">
      <c r="B54" s="340" t="s">
        <v>348</v>
      </c>
      <c r="C54" s="341" t="s">
        <v>61</v>
      </c>
      <c r="D54" s="90">
        <v>1</v>
      </c>
      <c r="E54" s="342"/>
      <c r="F54" s="343">
        <f t="shared" si="0"/>
        <v>0</v>
      </c>
    </row>
    <row r="55" spans="2:6" s="159" customFormat="1" ht="133.15" customHeight="1" x14ac:dyDescent="0.2">
      <c r="B55" s="340" t="s">
        <v>349</v>
      </c>
      <c r="C55" s="341" t="s">
        <v>61</v>
      </c>
      <c r="D55" s="90">
        <v>1</v>
      </c>
      <c r="E55" s="342"/>
      <c r="F55" s="343">
        <f t="shared" si="0"/>
        <v>0</v>
      </c>
    </row>
    <row r="56" spans="2:6" s="159" customFormat="1" ht="12" customHeight="1" x14ac:dyDescent="0.2">
      <c r="B56" s="340" t="s">
        <v>350</v>
      </c>
      <c r="C56" s="341" t="s">
        <v>61</v>
      </c>
      <c r="D56" s="90">
        <v>1</v>
      </c>
      <c r="E56" s="342"/>
      <c r="F56" s="343">
        <f t="shared" si="0"/>
        <v>0</v>
      </c>
    </row>
    <row r="57" spans="2:6" s="159" customFormat="1" ht="12.6" customHeight="1" x14ac:dyDescent="0.2">
      <c r="B57" s="340" t="s">
        <v>351</v>
      </c>
      <c r="C57" s="341" t="s">
        <v>61</v>
      </c>
      <c r="D57" s="90">
        <v>1</v>
      </c>
      <c r="E57" s="342"/>
      <c r="F57" s="343">
        <f t="shared" si="0"/>
        <v>0</v>
      </c>
    </row>
    <row r="58" spans="2:6" s="159" customFormat="1" ht="12" customHeight="1" x14ac:dyDescent="0.2">
      <c r="B58" s="340" t="s">
        <v>352</v>
      </c>
      <c r="C58" s="341" t="s">
        <v>61</v>
      </c>
      <c r="D58" s="90">
        <v>3</v>
      </c>
      <c r="E58" s="342"/>
      <c r="F58" s="343">
        <f t="shared" si="0"/>
        <v>0</v>
      </c>
    </row>
    <row r="59" spans="2:6" s="159" customFormat="1" ht="24" customHeight="1" x14ac:dyDescent="0.2">
      <c r="B59" s="340" t="s">
        <v>353</v>
      </c>
      <c r="C59" s="341" t="s">
        <v>61</v>
      </c>
      <c r="D59" s="90">
        <v>1</v>
      </c>
      <c r="E59" s="342"/>
      <c r="F59" s="343">
        <f t="shared" si="0"/>
        <v>0</v>
      </c>
    </row>
    <row r="60" spans="2:6" s="159" customFormat="1" ht="72.599999999999994" customHeight="1" x14ac:dyDescent="0.2">
      <c r="B60" s="340" t="s">
        <v>354</v>
      </c>
      <c r="C60" s="341" t="s">
        <v>61</v>
      </c>
      <c r="D60" s="90">
        <v>1</v>
      </c>
      <c r="E60" s="342"/>
      <c r="F60" s="343">
        <f t="shared" si="0"/>
        <v>0</v>
      </c>
    </row>
    <row r="61" spans="2:6" s="159" customFormat="1" ht="37.15" customHeight="1" x14ac:dyDescent="0.2">
      <c r="B61" s="340" t="s">
        <v>355</v>
      </c>
      <c r="C61" s="341" t="s">
        <v>61</v>
      </c>
      <c r="D61" s="90">
        <v>2</v>
      </c>
      <c r="E61" s="342"/>
      <c r="F61" s="343">
        <f t="shared" si="0"/>
        <v>0</v>
      </c>
    </row>
    <row r="62" spans="2:6" s="159" customFormat="1" ht="28.15" customHeight="1" x14ac:dyDescent="0.2">
      <c r="B62" s="340" t="s">
        <v>356</v>
      </c>
      <c r="C62" s="341" t="s">
        <v>61</v>
      </c>
      <c r="D62" s="90">
        <v>1</v>
      </c>
      <c r="E62" s="342"/>
      <c r="F62" s="343">
        <f>(D62*E62)</f>
        <v>0</v>
      </c>
    </row>
    <row r="63" spans="2:6" s="159" customFormat="1" ht="146.44999999999999" customHeight="1" x14ac:dyDescent="0.2">
      <c r="B63" s="340" t="s">
        <v>357</v>
      </c>
      <c r="C63" s="341" t="s">
        <v>61</v>
      </c>
      <c r="D63" s="90">
        <v>1</v>
      </c>
      <c r="E63" s="342"/>
      <c r="F63" s="343">
        <f>(D63*E63)</f>
        <v>0</v>
      </c>
    </row>
    <row r="64" spans="2:6" s="159" customFormat="1" ht="107.45" customHeight="1" x14ac:dyDescent="0.2">
      <c r="B64" s="340" t="s">
        <v>358</v>
      </c>
      <c r="C64" s="341" t="s">
        <v>61</v>
      </c>
      <c r="D64" s="90">
        <v>40</v>
      </c>
      <c r="E64" s="342"/>
      <c r="F64" s="343">
        <f t="shared" si="0"/>
        <v>0</v>
      </c>
    </row>
    <row r="65" spans="1:180" s="159" customFormat="1" ht="72" customHeight="1" x14ac:dyDescent="0.2">
      <c r="B65" s="340" t="s">
        <v>359</v>
      </c>
      <c r="C65" s="341" t="s">
        <v>61</v>
      </c>
      <c r="D65" s="90">
        <v>2</v>
      </c>
      <c r="E65" s="342"/>
      <c r="F65" s="343">
        <f t="shared" si="0"/>
        <v>0</v>
      </c>
    </row>
    <row r="66" spans="1:180" s="159" customFormat="1" ht="147.6" customHeight="1" x14ac:dyDescent="0.2">
      <c r="B66" s="340" t="s">
        <v>360</v>
      </c>
      <c r="C66" s="341" t="s">
        <v>61</v>
      </c>
      <c r="D66" s="90">
        <v>6</v>
      </c>
      <c r="E66" s="342"/>
      <c r="F66" s="343">
        <f t="shared" si="0"/>
        <v>0</v>
      </c>
    </row>
    <row r="67" spans="1:180" s="159" customFormat="1" ht="27" customHeight="1" x14ac:dyDescent="0.2">
      <c r="B67" s="340" t="s">
        <v>361</v>
      </c>
      <c r="C67" s="341" t="s">
        <v>61</v>
      </c>
      <c r="D67" s="90">
        <v>6</v>
      </c>
      <c r="E67" s="342"/>
      <c r="F67" s="343">
        <f t="shared" si="0"/>
        <v>0</v>
      </c>
    </row>
    <row r="68" spans="1:180" s="253" customFormat="1" ht="40.15" customHeight="1" x14ac:dyDescent="0.2">
      <c r="B68" s="344" t="s">
        <v>362</v>
      </c>
      <c r="C68" s="282" t="s">
        <v>96</v>
      </c>
      <c r="D68" s="283">
        <v>526</v>
      </c>
      <c r="E68" s="345"/>
      <c r="F68" s="343">
        <f t="shared" si="0"/>
        <v>0</v>
      </c>
      <c r="G68" s="159"/>
    </row>
    <row r="69" spans="1:180" s="253" customFormat="1" ht="54" customHeight="1" x14ac:dyDescent="0.2">
      <c r="B69" s="344" t="s">
        <v>363</v>
      </c>
      <c r="C69" s="282" t="s">
        <v>96</v>
      </c>
      <c r="D69" s="283">
        <v>140</v>
      </c>
      <c r="E69" s="345"/>
      <c r="F69" s="343">
        <f t="shared" si="0"/>
        <v>0</v>
      </c>
      <c r="G69" s="159"/>
    </row>
    <row r="70" spans="1:180" s="107" customFormat="1" ht="12" customHeight="1" x14ac:dyDescent="0.2">
      <c r="A70" s="153"/>
      <c r="B70" s="154" t="s">
        <v>364</v>
      </c>
      <c r="C70" s="148" t="s">
        <v>61</v>
      </c>
      <c r="D70" s="149">
        <v>2</v>
      </c>
      <c r="E70" s="150"/>
      <c r="F70" s="96">
        <f t="shared" si="0"/>
        <v>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</row>
    <row r="71" spans="1:180" s="17" customFormat="1" ht="12.75" customHeight="1" x14ac:dyDescent="0.2">
      <c r="A71" s="153"/>
      <c r="B71" s="91" t="s">
        <v>365</v>
      </c>
      <c r="C71" s="148" t="s">
        <v>61</v>
      </c>
      <c r="D71" s="149">
        <v>1</v>
      </c>
      <c r="E71" s="150"/>
      <c r="F71" s="96">
        <f t="shared" si="0"/>
        <v>0</v>
      </c>
    </row>
    <row r="72" spans="1:180" s="17" customFormat="1" ht="12.75" customHeight="1" x14ac:dyDescent="0.2">
      <c r="A72" s="153"/>
      <c r="B72" s="91" t="s">
        <v>102</v>
      </c>
      <c r="C72" s="148" t="s">
        <v>61</v>
      </c>
      <c r="D72" s="149">
        <v>1</v>
      </c>
      <c r="E72" s="150"/>
      <c r="F72" s="96">
        <f t="shared" si="0"/>
        <v>0</v>
      </c>
    </row>
    <row r="73" spans="1:180" s="253" customFormat="1" ht="12.6" customHeight="1" x14ac:dyDescent="0.2">
      <c r="B73" s="346" t="s">
        <v>119</v>
      </c>
      <c r="C73" s="282" t="s">
        <v>96</v>
      </c>
      <c r="D73" s="283">
        <v>50</v>
      </c>
      <c r="E73" s="345"/>
      <c r="F73" s="343">
        <f t="shared" si="0"/>
        <v>0</v>
      </c>
      <c r="G73" s="159"/>
    </row>
    <row r="74" spans="1:180" s="253" customFormat="1" ht="12.6" customHeight="1" x14ac:dyDescent="0.2">
      <c r="B74" s="346" t="s">
        <v>366</v>
      </c>
      <c r="C74" s="282" t="s">
        <v>61</v>
      </c>
      <c r="D74" s="283">
        <v>1</v>
      </c>
      <c r="E74" s="345"/>
      <c r="F74" s="343">
        <f t="shared" si="0"/>
        <v>0</v>
      </c>
      <c r="G74" s="159"/>
    </row>
    <row r="75" spans="1:180" s="159" customFormat="1" ht="12.75" x14ac:dyDescent="0.2">
      <c r="B75" s="291" t="s">
        <v>367</v>
      </c>
      <c r="C75" s="347" t="s">
        <v>70</v>
      </c>
      <c r="D75" s="282"/>
      <c r="E75" s="283"/>
      <c r="F75" s="348">
        <f>SUM(F44:F74)</f>
        <v>0</v>
      </c>
    </row>
    <row r="76" spans="1:180" s="253" customFormat="1" ht="12.75" x14ac:dyDescent="0.2">
      <c r="B76" s="259"/>
      <c r="C76" s="310"/>
      <c r="D76" s="310"/>
      <c r="E76" s="349"/>
      <c r="F76" s="349"/>
      <c r="G76" s="159"/>
    </row>
    <row r="77" spans="1:180" s="253" customFormat="1" ht="12.75" x14ac:dyDescent="0.2">
      <c r="B77" s="297" t="s">
        <v>368</v>
      </c>
      <c r="C77" s="254" t="s">
        <v>52</v>
      </c>
      <c r="D77" s="254" t="s">
        <v>53</v>
      </c>
      <c r="E77" s="254" t="s">
        <v>54</v>
      </c>
      <c r="F77" s="255" t="s">
        <v>55</v>
      </c>
    </row>
    <row r="78" spans="1:180" s="253" customFormat="1" ht="12.75" x14ac:dyDescent="0.2">
      <c r="B78" s="288" t="s">
        <v>56</v>
      </c>
      <c r="C78" s="257" t="s">
        <v>57</v>
      </c>
      <c r="D78" s="257" t="s">
        <v>58</v>
      </c>
      <c r="E78" s="257" t="s">
        <v>55</v>
      </c>
      <c r="F78" s="258" t="s">
        <v>59</v>
      </c>
    </row>
    <row r="79" spans="1:180" s="61" customFormat="1" ht="13.5" customHeight="1" x14ac:dyDescent="0.2">
      <c r="B79" s="91" t="s">
        <v>369</v>
      </c>
      <c r="C79" s="60" t="s">
        <v>61</v>
      </c>
      <c r="D79" s="183">
        <v>2</v>
      </c>
      <c r="E79" s="152"/>
      <c r="F79" s="63">
        <f t="shared" ref="F79:F101" si="1">(D79*E79)</f>
        <v>0</v>
      </c>
    </row>
    <row r="80" spans="1:180" s="61" customFormat="1" ht="13.5" customHeight="1" x14ac:dyDescent="0.2">
      <c r="B80" s="91" t="s">
        <v>370</v>
      </c>
      <c r="C80" s="60" t="s">
        <v>61</v>
      </c>
      <c r="D80" s="183">
        <v>56</v>
      </c>
      <c r="E80" s="152"/>
      <c r="F80" s="63">
        <f t="shared" si="1"/>
        <v>0</v>
      </c>
    </row>
    <row r="81" spans="2:7" s="61" customFormat="1" ht="13.5" customHeight="1" x14ac:dyDescent="0.2">
      <c r="B81" s="91" t="s">
        <v>371</v>
      </c>
      <c r="C81" s="60" t="s">
        <v>61</v>
      </c>
      <c r="D81" s="183">
        <v>4</v>
      </c>
      <c r="E81" s="152"/>
      <c r="F81" s="63">
        <f t="shared" si="1"/>
        <v>0</v>
      </c>
    </row>
    <row r="82" spans="2:7" s="61" customFormat="1" ht="13.5" customHeight="1" x14ac:dyDescent="0.2">
      <c r="B82" s="91" t="s">
        <v>372</v>
      </c>
      <c r="C82" s="60" t="s">
        <v>61</v>
      </c>
      <c r="D82" s="183">
        <v>4</v>
      </c>
      <c r="E82" s="152"/>
      <c r="F82" s="63">
        <f t="shared" si="1"/>
        <v>0</v>
      </c>
    </row>
    <row r="83" spans="2:7" s="61" customFormat="1" ht="22.15" customHeight="1" x14ac:dyDescent="0.2">
      <c r="B83" s="350" t="s">
        <v>373</v>
      </c>
      <c r="C83" s="60" t="s">
        <v>374</v>
      </c>
      <c r="D83" s="206">
        <v>1</v>
      </c>
      <c r="E83" s="152"/>
      <c r="F83" s="63">
        <f t="shared" si="1"/>
        <v>0</v>
      </c>
    </row>
    <row r="84" spans="2:7" s="61" customFormat="1" ht="33" customHeight="1" x14ac:dyDescent="0.2">
      <c r="B84" s="350" t="s">
        <v>375</v>
      </c>
      <c r="C84" s="60" t="s">
        <v>374</v>
      </c>
      <c r="D84" s="206">
        <v>1</v>
      </c>
      <c r="E84" s="152"/>
      <c r="F84" s="63">
        <f t="shared" si="1"/>
        <v>0</v>
      </c>
    </row>
    <row r="85" spans="2:7" s="61" customFormat="1" ht="24.6" customHeight="1" x14ac:dyDescent="0.2">
      <c r="B85" s="351" t="s">
        <v>376</v>
      </c>
      <c r="C85" s="60" t="s">
        <v>214</v>
      </c>
      <c r="D85" s="206">
        <v>6</v>
      </c>
      <c r="E85" s="152"/>
      <c r="F85" s="63">
        <f t="shared" si="1"/>
        <v>0</v>
      </c>
    </row>
    <row r="86" spans="2:7" s="56" customFormat="1" ht="27.6" customHeight="1" x14ac:dyDescent="0.2">
      <c r="B86" s="352" t="s">
        <v>377</v>
      </c>
      <c r="C86" s="60" t="s">
        <v>61</v>
      </c>
      <c r="D86" s="91">
        <v>1</v>
      </c>
      <c r="E86" s="352"/>
      <c r="F86" s="64">
        <f t="shared" si="1"/>
        <v>0</v>
      </c>
      <c r="G86" s="61"/>
    </row>
    <row r="87" spans="2:7" s="56" customFormat="1" ht="13.15" customHeight="1" x14ac:dyDescent="0.2">
      <c r="B87" s="352" t="s">
        <v>378</v>
      </c>
      <c r="C87" s="60" t="s">
        <v>61</v>
      </c>
      <c r="D87" s="91">
        <v>1</v>
      </c>
      <c r="E87" s="352"/>
      <c r="F87" s="64">
        <f t="shared" si="1"/>
        <v>0</v>
      </c>
      <c r="G87" s="61"/>
    </row>
    <row r="88" spans="2:7" s="61" customFormat="1" ht="24" customHeight="1" x14ac:dyDescent="0.2">
      <c r="B88" s="353" t="s">
        <v>379</v>
      </c>
      <c r="C88" s="354" t="s">
        <v>61</v>
      </c>
      <c r="D88" s="60">
        <v>2</v>
      </c>
      <c r="E88" s="355"/>
      <c r="F88" s="63">
        <f t="shared" si="1"/>
        <v>0</v>
      </c>
    </row>
    <row r="89" spans="2:7" s="61" customFormat="1" ht="24" customHeight="1" x14ac:dyDescent="0.2">
      <c r="B89" s="353" t="s">
        <v>380</v>
      </c>
      <c r="C89" s="354" t="s">
        <v>61</v>
      </c>
      <c r="D89" s="60">
        <v>1</v>
      </c>
      <c r="E89" s="355"/>
      <c r="F89" s="63">
        <f t="shared" si="1"/>
        <v>0</v>
      </c>
    </row>
    <row r="90" spans="2:7" s="61" customFormat="1" ht="24" customHeight="1" x14ac:dyDescent="0.2">
      <c r="B90" s="353" t="s">
        <v>381</v>
      </c>
      <c r="C90" s="354" t="s">
        <v>61</v>
      </c>
      <c r="D90" s="60">
        <v>1</v>
      </c>
      <c r="E90" s="355"/>
      <c r="F90" s="63">
        <f t="shared" si="1"/>
        <v>0</v>
      </c>
    </row>
    <row r="91" spans="2:7" s="61" customFormat="1" ht="24" customHeight="1" x14ac:dyDescent="0.2">
      <c r="B91" s="353" t="s">
        <v>382</v>
      </c>
      <c r="C91" s="354" t="s">
        <v>61</v>
      </c>
      <c r="D91" s="60">
        <v>1</v>
      </c>
      <c r="E91" s="355"/>
      <c r="F91" s="63">
        <f t="shared" si="1"/>
        <v>0</v>
      </c>
    </row>
    <row r="92" spans="2:7" s="61" customFormat="1" ht="14.45" customHeight="1" x14ac:dyDescent="0.2">
      <c r="B92" s="352" t="s">
        <v>383</v>
      </c>
      <c r="C92" s="354" t="s">
        <v>61</v>
      </c>
      <c r="D92" s="60">
        <v>1</v>
      </c>
      <c r="E92" s="355"/>
      <c r="F92" s="63">
        <f t="shared" si="1"/>
        <v>0</v>
      </c>
    </row>
    <row r="93" spans="2:7" s="61" customFormat="1" ht="13.15" customHeight="1" x14ac:dyDescent="0.2">
      <c r="B93" s="352" t="s">
        <v>384</v>
      </c>
      <c r="C93" s="354" t="s">
        <v>61</v>
      </c>
      <c r="D93" s="60">
        <v>1</v>
      </c>
      <c r="E93" s="355"/>
      <c r="F93" s="63">
        <f t="shared" si="1"/>
        <v>0</v>
      </c>
    </row>
    <row r="94" spans="2:7" s="61" customFormat="1" ht="12" x14ac:dyDescent="0.2">
      <c r="B94" s="356" t="s">
        <v>385</v>
      </c>
      <c r="C94" s="60" t="s">
        <v>96</v>
      </c>
      <c r="D94" s="91">
        <v>526</v>
      </c>
      <c r="E94" s="202"/>
      <c r="F94" s="64">
        <f t="shared" si="1"/>
        <v>0</v>
      </c>
    </row>
    <row r="95" spans="2:7" s="61" customFormat="1" ht="25.9" customHeight="1" x14ac:dyDescent="0.2">
      <c r="B95" s="357" t="s">
        <v>386</v>
      </c>
      <c r="C95" s="60" t="s">
        <v>96</v>
      </c>
      <c r="D95" s="91">
        <v>140</v>
      </c>
      <c r="E95" s="202"/>
      <c r="F95" s="64">
        <f t="shared" si="1"/>
        <v>0</v>
      </c>
    </row>
    <row r="96" spans="2:7" s="61" customFormat="1" ht="25.15" customHeight="1" x14ac:dyDescent="0.2">
      <c r="B96" s="357" t="s">
        <v>387</v>
      </c>
      <c r="C96" s="60" t="s">
        <v>96</v>
      </c>
      <c r="D96" s="91">
        <v>90</v>
      </c>
      <c r="E96" s="202"/>
      <c r="F96" s="64">
        <f t="shared" si="1"/>
        <v>0</v>
      </c>
    </row>
    <row r="97" spans="1:180" s="61" customFormat="1" ht="26.45" customHeight="1" x14ac:dyDescent="0.2">
      <c r="B97" s="357" t="s">
        <v>388</v>
      </c>
      <c r="C97" s="60" t="s">
        <v>96</v>
      </c>
      <c r="D97" s="91">
        <v>70</v>
      </c>
      <c r="E97" s="202"/>
      <c r="F97" s="64">
        <f t="shared" si="1"/>
        <v>0</v>
      </c>
    </row>
    <row r="98" spans="1:180" s="143" customFormat="1" ht="12" customHeight="1" x14ac:dyDescent="0.2">
      <c r="B98" s="93" t="s">
        <v>389</v>
      </c>
      <c r="C98" s="94" t="s">
        <v>61</v>
      </c>
      <c r="D98" s="94">
        <v>1</v>
      </c>
      <c r="E98" s="158"/>
      <c r="F98" s="96">
        <f t="shared" si="1"/>
        <v>0</v>
      </c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</row>
    <row r="99" spans="1:180" s="61" customFormat="1" ht="12" x14ac:dyDescent="0.2">
      <c r="B99" s="91" t="s">
        <v>119</v>
      </c>
      <c r="C99" s="60" t="s">
        <v>96</v>
      </c>
      <c r="D99" s="91">
        <v>40</v>
      </c>
      <c r="E99" s="202"/>
      <c r="F99" s="64">
        <f t="shared" si="1"/>
        <v>0</v>
      </c>
    </row>
    <row r="100" spans="1:180" s="61" customFormat="1" ht="12" x14ac:dyDescent="0.2">
      <c r="B100" s="356" t="s">
        <v>390</v>
      </c>
      <c r="C100" s="60" t="s">
        <v>391</v>
      </c>
      <c r="D100" s="91">
        <v>4</v>
      </c>
      <c r="E100" s="152"/>
      <c r="F100" s="64">
        <f t="shared" si="1"/>
        <v>0</v>
      </c>
    </row>
    <row r="101" spans="1:180" s="61" customFormat="1" ht="13.5" customHeight="1" x14ac:dyDescent="0.2">
      <c r="B101" s="97" t="s">
        <v>275</v>
      </c>
      <c r="C101" s="108" t="s">
        <v>53</v>
      </c>
      <c r="D101" s="97">
        <v>1</v>
      </c>
      <c r="E101" s="208"/>
      <c r="F101" s="73">
        <f t="shared" si="1"/>
        <v>0</v>
      </c>
    </row>
    <row r="102" spans="1:180" s="159" customFormat="1" ht="12.75" x14ac:dyDescent="0.2">
      <c r="B102" s="291" t="s">
        <v>392</v>
      </c>
      <c r="C102" s="358" t="s">
        <v>70</v>
      </c>
      <c r="D102" s="282"/>
      <c r="E102" s="283"/>
      <c r="F102" s="348">
        <f>SUM(F78:F101)</f>
        <v>0</v>
      </c>
    </row>
    <row r="103" spans="1:180" s="159" customFormat="1" ht="12.6" customHeight="1" x14ac:dyDescent="0.2">
      <c r="B103" s="253"/>
      <c r="C103" s="293"/>
      <c r="D103" s="270"/>
      <c r="F103" s="286"/>
    </row>
    <row r="104" spans="1:180" s="253" customFormat="1" ht="12.75" x14ac:dyDescent="0.2">
      <c r="B104" s="297" t="s">
        <v>143</v>
      </c>
      <c r="C104" s="254" t="s">
        <v>52</v>
      </c>
      <c r="D104" s="254" t="s">
        <v>53</v>
      </c>
      <c r="E104" s="254" t="s">
        <v>54</v>
      </c>
      <c r="F104" s="254" t="s">
        <v>55</v>
      </c>
    </row>
    <row r="105" spans="1:180" s="253" customFormat="1" ht="12.75" x14ac:dyDescent="0.2">
      <c r="B105" s="288" t="s">
        <v>56</v>
      </c>
      <c r="C105" s="257" t="s">
        <v>57</v>
      </c>
      <c r="D105" s="257" t="s">
        <v>58</v>
      </c>
      <c r="E105" s="257" t="s">
        <v>55</v>
      </c>
      <c r="F105" s="257" t="s">
        <v>59</v>
      </c>
      <c r="G105" s="159"/>
    </row>
    <row r="106" spans="1:180" s="61" customFormat="1" ht="25.15" customHeight="1" x14ac:dyDescent="0.2">
      <c r="B106" s="351" t="s">
        <v>393</v>
      </c>
      <c r="C106" s="148" t="s">
        <v>96</v>
      </c>
      <c r="D106" s="359">
        <v>140</v>
      </c>
      <c r="E106" s="63"/>
      <c r="F106" s="63">
        <f t="shared" ref="F106:F114" si="2">(D106*E106)</f>
        <v>0</v>
      </c>
    </row>
    <row r="107" spans="1:180" s="107" customFormat="1" ht="12" customHeight="1" x14ac:dyDescent="0.2">
      <c r="A107" s="143"/>
      <c r="B107" s="175" t="s">
        <v>394</v>
      </c>
      <c r="C107" s="148" t="s">
        <v>61</v>
      </c>
      <c r="D107" s="149">
        <v>2</v>
      </c>
      <c r="E107" s="64"/>
      <c r="F107" s="96">
        <f t="shared" si="2"/>
        <v>0</v>
      </c>
    </row>
    <row r="108" spans="1:180" s="107" customFormat="1" ht="12.75" customHeight="1" x14ac:dyDescent="0.2">
      <c r="A108" s="143"/>
      <c r="B108" s="175" t="s">
        <v>395</v>
      </c>
      <c r="C108" s="148" t="s">
        <v>61</v>
      </c>
      <c r="D108" s="149">
        <v>8</v>
      </c>
      <c r="E108" s="64"/>
      <c r="F108" s="96">
        <f t="shared" si="2"/>
        <v>0</v>
      </c>
    </row>
    <row r="109" spans="1:180" s="107" customFormat="1" ht="12.75" customHeight="1" x14ac:dyDescent="0.2">
      <c r="A109" s="143"/>
      <c r="B109" s="175" t="s">
        <v>396</v>
      </c>
      <c r="C109" s="148" t="s">
        <v>61</v>
      </c>
      <c r="D109" s="149">
        <v>8</v>
      </c>
      <c r="E109" s="64"/>
      <c r="F109" s="96">
        <f t="shared" si="2"/>
        <v>0</v>
      </c>
    </row>
    <row r="110" spans="1:180" s="61" customFormat="1" ht="12" customHeight="1" x14ac:dyDescent="0.2">
      <c r="B110" s="175" t="s">
        <v>397</v>
      </c>
      <c r="C110" s="148" t="s">
        <v>61</v>
      </c>
      <c r="D110" s="359">
        <v>2</v>
      </c>
      <c r="E110" s="63"/>
      <c r="F110" s="63">
        <f t="shared" si="2"/>
        <v>0</v>
      </c>
    </row>
    <row r="111" spans="1:180" s="61" customFormat="1" ht="25.5" customHeight="1" x14ac:dyDescent="0.2">
      <c r="B111" s="175" t="s">
        <v>398</v>
      </c>
      <c r="C111" s="148" t="s">
        <v>61</v>
      </c>
      <c r="D111" s="359">
        <v>2</v>
      </c>
      <c r="E111" s="63"/>
      <c r="F111" s="63">
        <f t="shared" si="2"/>
        <v>0</v>
      </c>
    </row>
    <row r="112" spans="1:180" s="61" customFormat="1" ht="12" x14ac:dyDescent="0.2">
      <c r="B112" s="91" t="s">
        <v>399</v>
      </c>
      <c r="C112" s="148" t="s">
        <v>61</v>
      </c>
      <c r="D112" s="359">
        <v>4</v>
      </c>
      <c r="E112" s="63"/>
      <c r="F112" s="63">
        <f t="shared" si="2"/>
        <v>0</v>
      </c>
    </row>
    <row r="113" spans="1:7" s="61" customFormat="1" ht="12" x14ac:dyDescent="0.2">
      <c r="B113" s="91" t="s">
        <v>400</v>
      </c>
      <c r="C113" s="148" t="s">
        <v>61</v>
      </c>
      <c r="D113" s="359">
        <v>2</v>
      </c>
      <c r="E113" s="63"/>
      <c r="F113" s="63">
        <f t="shared" si="2"/>
        <v>0</v>
      </c>
    </row>
    <row r="114" spans="1:7" s="61" customFormat="1" ht="12.75" customHeight="1" x14ac:dyDescent="0.2">
      <c r="A114" s="86"/>
      <c r="B114" s="91" t="s">
        <v>156</v>
      </c>
      <c r="C114" s="91" t="s">
        <v>53</v>
      </c>
      <c r="D114" s="91">
        <v>1</v>
      </c>
      <c r="E114" s="63"/>
      <c r="F114" s="63">
        <f t="shared" si="2"/>
        <v>0</v>
      </c>
    </row>
    <row r="115" spans="1:7" s="253" customFormat="1" ht="12.75" x14ac:dyDescent="0.2">
      <c r="B115" s="291" t="s">
        <v>401</v>
      </c>
      <c r="C115" s="358" t="s">
        <v>70</v>
      </c>
      <c r="D115" s="347"/>
      <c r="E115" s="292"/>
      <c r="F115" s="360">
        <f>SUM(F106:F114)</f>
        <v>0</v>
      </c>
    </row>
    <row r="116" spans="1:7" s="253" customFormat="1" ht="13.9" customHeight="1" x14ac:dyDescent="0.2">
      <c r="C116" s="293"/>
      <c r="D116" s="293"/>
      <c r="E116" s="296"/>
      <c r="F116" s="294"/>
    </row>
    <row r="117" spans="1:7" s="253" customFormat="1" ht="12.75" x14ac:dyDescent="0.2">
      <c r="B117" s="297" t="s">
        <v>158</v>
      </c>
      <c r="C117" s="254" t="s">
        <v>52</v>
      </c>
      <c r="D117" s="254" t="s">
        <v>53</v>
      </c>
      <c r="E117" s="254" t="s">
        <v>54</v>
      </c>
      <c r="F117" s="254" t="s">
        <v>55</v>
      </c>
    </row>
    <row r="118" spans="1:7" s="253" customFormat="1" ht="12.75" x14ac:dyDescent="0.2">
      <c r="B118" s="277" t="s">
        <v>56</v>
      </c>
      <c r="C118" s="260" t="s">
        <v>57</v>
      </c>
      <c r="D118" s="260" t="s">
        <v>58</v>
      </c>
      <c r="E118" s="260" t="s">
        <v>55</v>
      </c>
      <c r="F118" s="260" t="s">
        <v>59</v>
      </c>
      <c r="G118" s="159"/>
    </row>
    <row r="119" spans="1:7" s="61" customFormat="1" ht="12" x14ac:dyDescent="0.2">
      <c r="B119" s="179" t="s">
        <v>402</v>
      </c>
      <c r="C119" s="180" t="s">
        <v>96</v>
      </c>
      <c r="D119" s="180">
        <v>140</v>
      </c>
      <c r="E119" s="361"/>
      <c r="F119" s="189">
        <f>(D119*E119)</f>
        <v>0</v>
      </c>
    </row>
    <row r="120" spans="1:7" s="61" customFormat="1" ht="12" x14ac:dyDescent="0.2">
      <c r="B120" s="185" t="s">
        <v>403</v>
      </c>
      <c r="C120" s="186" t="s">
        <v>61</v>
      </c>
      <c r="D120" s="186">
        <v>1</v>
      </c>
      <c r="E120" s="362"/>
      <c r="F120" s="63">
        <f>(D120*E120)</f>
        <v>0</v>
      </c>
    </row>
    <row r="121" spans="1:7" s="61" customFormat="1" ht="12" x14ac:dyDescent="0.2">
      <c r="B121" s="185" t="s">
        <v>404</v>
      </c>
      <c r="C121" s="186" t="s">
        <v>61</v>
      </c>
      <c r="D121" s="186">
        <v>1</v>
      </c>
      <c r="E121" s="362"/>
      <c r="F121" s="63">
        <f>(D121*E121)</f>
        <v>0</v>
      </c>
    </row>
    <row r="122" spans="1:7" s="61" customFormat="1" ht="12" x14ac:dyDescent="0.2">
      <c r="B122" s="185" t="s">
        <v>405</v>
      </c>
      <c r="C122" s="186" t="s">
        <v>61</v>
      </c>
      <c r="D122" s="186">
        <v>8</v>
      </c>
      <c r="E122" s="362"/>
      <c r="F122" s="63">
        <f>(D122*E122)</f>
        <v>0</v>
      </c>
    </row>
    <row r="123" spans="1:7" s="61" customFormat="1" ht="12" x14ac:dyDescent="0.2">
      <c r="B123" s="97" t="s">
        <v>406</v>
      </c>
      <c r="C123" s="72" t="s">
        <v>53</v>
      </c>
      <c r="D123" s="72">
        <v>1</v>
      </c>
      <c r="E123" s="98"/>
      <c r="F123" s="98">
        <f>(D123*E123)</f>
        <v>0</v>
      </c>
    </row>
    <row r="124" spans="1:7" s="253" customFormat="1" ht="12.75" x14ac:dyDescent="0.2">
      <c r="B124" s="305" t="s">
        <v>166</v>
      </c>
      <c r="C124" s="306" t="s">
        <v>70</v>
      </c>
      <c r="D124" s="306"/>
      <c r="E124" s="307"/>
      <c r="F124" s="363">
        <f>SUM(F119:F123)</f>
        <v>0</v>
      </c>
      <c r="G124" s="159"/>
    </row>
    <row r="125" spans="1:7" s="92" customFormat="1" ht="12.6" customHeight="1" x14ac:dyDescent="0.2">
      <c r="A125" s="139"/>
      <c r="B125" s="325"/>
      <c r="C125" s="327"/>
      <c r="D125" s="327"/>
      <c r="E125" s="364"/>
      <c r="F125" s="329"/>
      <c r="G125" s="107"/>
    </row>
    <row r="126" spans="1:7" s="17" customFormat="1" ht="12" customHeight="1" x14ac:dyDescent="0.2">
      <c r="A126" s="153"/>
      <c r="B126" s="188" t="s">
        <v>45</v>
      </c>
      <c r="C126" s="315" t="s">
        <v>52</v>
      </c>
      <c r="D126" s="315" t="s">
        <v>53</v>
      </c>
      <c r="E126" s="316" t="s">
        <v>54</v>
      </c>
      <c r="F126" s="315" t="s">
        <v>55</v>
      </c>
    </row>
    <row r="127" spans="1:7" s="17" customFormat="1" ht="12" customHeight="1" x14ac:dyDescent="0.2">
      <c r="A127" s="153"/>
      <c r="B127" s="318" t="s">
        <v>56</v>
      </c>
      <c r="C127" s="319" t="s">
        <v>57</v>
      </c>
      <c r="D127" s="319" t="s">
        <v>58</v>
      </c>
      <c r="E127" s="320" t="s">
        <v>55</v>
      </c>
      <c r="F127" s="319" t="s">
        <v>59</v>
      </c>
    </row>
    <row r="128" spans="1:7" s="61" customFormat="1" ht="12" x14ac:dyDescent="0.2">
      <c r="B128" s="185" t="s">
        <v>407</v>
      </c>
      <c r="C128" s="186" t="s">
        <v>61</v>
      </c>
      <c r="D128" s="186">
        <v>4</v>
      </c>
      <c r="E128" s="362"/>
      <c r="F128" s="63">
        <f>(D128*E128)</f>
        <v>0</v>
      </c>
    </row>
    <row r="129" spans="1:8" s="61" customFormat="1" ht="12" x14ac:dyDescent="0.2">
      <c r="B129" s="185" t="s">
        <v>408</v>
      </c>
      <c r="C129" s="186" t="s">
        <v>61</v>
      </c>
      <c r="D129" s="186">
        <v>4</v>
      </c>
      <c r="E129" s="362"/>
      <c r="F129" s="63">
        <f>(D129*E129)</f>
        <v>0</v>
      </c>
    </row>
    <row r="130" spans="1:8" s="61" customFormat="1" ht="12" x14ac:dyDescent="0.2">
      <c r="B130" s="91" t="s">
        <v>409</v>
      </c>
      <c r="C130" s="60" t="s">
        <v>61</v>
      </c>
      <c r="D130" s="60">
        <v>1</v>
      </c>
      <c r="E130" s="63"/>
      <c r="F130" s="63">
        <f>(D130*E130)</f>
        <v>0</v>
      </c>
    </row>
    <row r="131" spans="1:8" s="17" customFormat="1" ht="12.75" x14ac:dyDescent="0.2">
      <c r="A131" s="153"/>
      <c r="B131" s="135" t="s">
        <v>173</v>
      </c>
      <c r="C131" s="137" t="s">
        <v>70</v>
      </c>
      <c r="D131" s="137"/>
      <c r="E131" s="365"/>
      <c r="F131" s="138">
        <f>SUM(F127:F130)</f>
        <v>0</v>
      </c>
    </row>
    <row r="132" spans="1:8" s="107" customFormat="1" ht="12.75" x14ac:dyDescent="0.2">
      <c r="A132" s="143"/>
      <c r="B132" s="325"/>
      <c r="C132" s="327"/>
      <c r="D132" s="327"/>
      <c r="E132" s="364"/>
      <c r="F132" s="329"/>
    </row>
    <row r="133" spans="1:8" s="253" customFormat="1" ht="12.75" customHeight="1" x14ac:dyDescent="0.2">
      <c r="B133" s="297" t="s">
        <v>174</v>
      </c>
      <c r="C133" s="254" t="s">
        <v>52</v>
      </c>
      <c r="D133" s="254" t="s">
        <v>53</v>
      </c>
      <c r="E133" s="298" t="s">
        <v>54</v>
      </c>
      <c r="F133" s="255" t="s">
        <v>55</v>
      </c>
    </row>
    <row r="134" spans="1:8" s="159" customFormat="1" ht="12.75" customHeight="1" x14ac:dyDescent="0.2">
      <c r="B134" s="288" t="s">
        <v>56</v>
      </c>
      <c r="C134" s="257" t="s">
        <v>57</v>
      </c>
      <c r="D134" s="257" t="s">
        <v>58</v>
      </c>
      <c r="E134" s="299" t="s">
        <v>55</v>
      </c>
      <c r="F134" s="258" t="s">
        <v>59</v>
      </c>
    </row>
    <row r="135" spans="1:8" s="61" customFormat="1" ht="12.6" customHeight="1" x14ac:dyDescent="0.2">
      <c r="B135" s="91" t="s">
        <v>175</v>
      </c>
      <c r="C135" s="60" t="s">
        <v>61</v>
      </c>
      <c r="D135" s="60">
        <v>48</v>
      </c>
      <c r="E135" s="152"/>
      <c r="F135" s="64">
        <f t="shared" ref="F135:F142" si="3">(D135*E135)</f>
        <v>0</v>
      </c>
    </row>
    <row r="136" spans="1:8" s="61" customFormat="1" ht="12.6" customHeight="1" x14ac:dyDescent="0.2">
      <c r="B136" s="91" t="s">
        <v>176</v>
      </c>
      <c r="C136" s="60" t="s">
        <v>61</v>
      </c>
      <c r="D136" s="60">
        <v>8</v>
      </c>
      <c r="E136" s="152"/>
      <c r="F136" s="64">
        <f t="shared" si="3"/>
        <v>0</v>
      </c>
    </row>
    <row r="137" spans="1:8" s="61" customFormat="1" ht="12.6" customHeight="1" x14ac:dyDescent="0.2">
      <c r="B137" s="91" t="s">
        <v>410</v>
      </c>
      <c r="C137" s="60" t="s">
        <v>96</v>
      </c>
      <c r="D137" s="60">
        <v>340</v>
      </c>
      <c r="E137" s="202"/>
      <c r="F137" s="64">
        <f t="shared" si="3"/>
        <v>0</v>
      </c>
    </row>
    <row r="138" spans="1:8" s="107" customFormat="1" ht="12.6" customHeight="1" x14ac:dyDescent="0.2">
      <c r="A138" s="143"/>
      <c r="B138" s="91" t="s">
        <v>411</v>
      </c>
      <c r="C138" s="60" t="s">
        <v>96</v>
      </c>
      <c r="D138" s="60">
        <v>10</v>
      </c>
      <c r="E138" s="202"/>
      <c r="F138" s="64">
        <f t="shared" si="3"/>
        <v>0</v>
      </c>
      <c r="H138" s="67"/>
    </row>
    <row r="139" spans="1:8" s="61" customFormat="1" ht="12.6" customHeight="1" x14ac:dyDescent="0.2">
      <c r="B139" s="91" t="s">
        <v>190</v>
      </c>
      <c r="C139" s="60" t="s">
        <v>61</v>
      </c>
      <c r="D139" s="60">
        <v>10</v>
      </c>
      <c r="E139" s="202"/>
      <c r="F139" s="64">
        <f t="shared" si="3"/>
        <v>0</v>
      </c>
    </row>
    <row r="140" spans="1:8" s="61" customFormat="1" ht="12.6" customHeight="1" x14ac:dyDescent="0.2">
      <c r="B140" s="366" t="s">
        <v>295</v>
      </c>
      <c r="C140" s="60" t="s">
        <v>61</v>
      </c>
      <c r="D140" s="60">
        <v>90</v>
      </c>
      <c r="E140" s="63"/>
      <c r="F140" s="64">
        <f t="shared" si="3"/>
        <v>0</v>
      </c>
    </row>
    <row r="141" spans="1:8" s="367" customFormat="1" ht="12.6" customHeight="1" x14ac:dyDescent="0.2">
      <c r="B141" s="368" t="s">
        <v>412</v>
      </c>
      <c r="C141" s="206" t="s">
        <v>96</v>
      </c>
      <c r="D141" s="206">
        <v>35</v>
      </c>
      <c r="E141" s="355"/>
      <c r="F141" s="64">
        <f t="shared" si="3"/>
        <v>0</v>
      </c>
    </row>
    <row r="142" spans="1:8" s="367" customFormat="1" ht="12.6" customHeight="1" x14ac:dyDescent="0.2">
      <c r="B142" s="368" t="s">
        <v>413</v>
      </c>
      <c r="C142" s="60" t="s">
        <v>61</v>
      </c>
      <c r="D142" s="60">
        <v>80</v>
      </c>
      <c r="E142" s="202"/>
      <c r="F142" s="64">
        <f t="shared" si="3"/>
        <v>0</v>
      </c>
    </row>
    <row r="143" spans="1:8" s="61" customFormat="1" ht="12.6" customHeight="1" x14ac:dyDescent="0.2">
      <c r="B143" s="369" t="s">
        <v>296</v>
      </c>
      <c r="C143" s="60"/>
      <c r="D143" s="60"/>
      <c r="E143" s="63"/>
      <c r="F143" s="63"/>
    </row>
    <row r="144" spans="1:8" s="61" customFormat="1" ht="12.6" customHeight="1" x14ac:dyDescent="0.2">
      <c r="B144" s="366" t="s">
        <v>414</v>
      </c>
      <c r="C144" s="60" t="s">
        <v>61</v>
      </c>
      <c r="D144" s="60">
        <v>580</v>
      </c>
      <c r="E144" s="63"/>
      <c r="F144" s="64">
        <f>(D144*E144)</f>
        <v>0</v>
      </c>
    </row>
    <row r="145" spans="2:6" s="61" customFormat="1" ht="12.6" customHeight="1" x14ac:dyDescent="0.2">
      <c r="B145" s="366" t="s">
        <v>183</v>
      </c>
      <c r="C145" s="60" t="s">
        <v>61</v>
      </c>
      <c r="D145" s="60">
        <v>320</v>
      </c>
      <c r="E145" s="63"/>
      <c r="F145" s="64">
        <f t="shared" ref="F145:F151" si="4">(D145*E145)</f>
        <v>0</v>
      </c>
    </row>
    <row r="146" spans="2:6" s="61" customFormat="1" ht="12.6" customHeight="1" x14ac:dyDescent="0.2">
      <c r="B146" s="91" t="s">
        <v>415</v>
      </c>
      <c r="C146" s="60" t="s">
        <v>61</v>
      </c>
      <c r="D146" s="60">
        <v>900</v>
      </c>
      <c r="E146" s="64"/>
      <c r="F146" s="64">
        <f t="shared" si="4"/>
        <v>0</v>
      </c>
    </row>
    <row r="147" spans="2:6" s="61" customFormat="1" ht="12.6" customHeight="1" x14ac:dyDescent="0.2">
      <c r="B147" s="204" t="s">
        <v>313</v>
      </c>
      <c r="C147" s="60" t="s">
        <v>61</v>
      </c>
      <c r="D147" s="60">
        <v>130</v>
      </c>
      <c r="E147" s="202"/>
      <c r="F147" s="64">
        <f t="shared" si="4"/>
        <v>0</v>
      </c>
    </row>
    <row r="148" spans="2:6" s="61" customFormat="1" ht="12.6" customHeight="1" x14ac:dyDescent="0.2">
      <c r="B148" s="204" t="s">
        <v>314</v>
      </c>
      <c r="C148" s="60" t="s">
        <v>61</v>
      </c>
      <c r="D148" s="60">
        <v>20</v>
      </c>
      <c r="E148" s="202"/>
      <c r="F148" s="64">
        <f t="shared" si="4"/>
        <v>0</v>
      </c>
    </row>
    <row r="149" spans="2:6" s="61" customFormat="1" ht="13.15" customHeight="1" x14ac:dyDescent="0.2">
      <c r="B149" s="175" t="s">
        <v>315</v>
      </c>
      <c r="C149" s="60" t="s">
        <v>61</v>
      </c>
      <c r="D149" s="91">
        <v>16</v>
      </c>
      <c r="E149" s="63"/>
      <c r="F149" s="63">
        <f t="shared" si="4"/>
        <v>0</v>
      </c>
    </row>
    <row r="150" spans="2:6" s="61" customFormat="1" ht="12.75" customHeight="1" x14ac:dyDescent="0.2">
      <c r="B150" s="91" t="s">
        <v>316</v>
      </c>
      <c r="C150" s="60" t="s">
        <v>317</v>
      </c>
      <c r="D150" s="60">
        <v>10</v>
      </c>
      <c r="E150" s="202"/>
      <c r="F150" s="64">
        <f t="shared" si="4"/>
        <v>0</v>
      </c>
    </row>
    <row r="151" spans="2:6" s="61" customFormat="1" ht="12.75" customHeight="1" x14ac:dyDescent="0.2">
      <c r="B151" s="97" t="s">
        <v>318</v>
      </c>
      <c r="C151" s="72" t="s">
        <v>53</v>
      </c>
      <c r="D151" s="72">
        <v>1</v>
      </c>
      <c r="E151" s="208"/>
      <c r="F151" s="73">
        <f t="shared" si="4"/>
        <v>0</v>
      </c>
    </row>
    <row r="152" spans="2:6" s="253" customFormat="1" ht="13.5" customHeight="1" x14ac:dyDescent="0.2">
      <c r="B152" s="305" t="s">
        <v>198</v>
      </c>
      <c r="C152" s="290" t="s">
        <v>257</v>
      </c>
      <c r="D152" s="306"/>
      <c r="E152" s="307"/>
      <c r="F152" s="363">
        <f>SUM(F133:F151)</f>
        <v>0</v>
      </c>
    </row>
    <row r="153" spans="2:6" s="253" customFormat="1" ht="13.9" customHeight="1" x14ac:dyDescent="0.2">
      <c r="C153" s="293"/>
      <c r="D153" s="293"/>
      <c r="E153" s="296"/>
      <c r="F153" s="294"/>
    </row>
    <row r="154" spans="2:6" s="253" customFormat="1" ht="12.75" customHeight="1" x14ac:dyDescent="0.2">
      <c r="B154" s="297" t="s">
        <v>47</v>
      </c>
      <c r="C154" s="254" t="s">
        <v>52</v>
      </c>
      <c r="D154" s="254" t="s">
        <v>53</v>
      </c>
      <c r="E154" s="298" t="s">
        <v>54</v>
      </c>
      <c r="F154" s="255" t="s">
        <v>55</v>
      </c>
    </row>
    <row r="155" spans="2:6" s="253" customFormat="1" ht="12.75" customHeight="1" x14ac:dyDescent="0.2">
      <c r="B155" s="288" t="s">
        <v>56</v>
      </c>
      <c r="C155" s="257" t="s">
        <v>57</v>
      </c>
      <c r="D155" s="257" t="s">
        <v>58</v>
      </c>
      <c r="E155" s="299" t="s">
        <v>55</v>
      </c>
      <c r="F155" s="258" t="s">
        <v>59</v>
      </c>
    </row>
    <row r="156" spans="2:6" s="61" customFormat="1" ht="12.75" customHeight="1" x14ac:dyDescent="0.2">
      <c r="B156" s="123" t="s">
        <v>200</v>
      </c>
      <c r="C156" s="58" t="s">
        <v>96</v>
      </c>
      <c r="D156" s="58">
        <v>700</v>
      </c>
      <c r="E156" s="370"/>
      <c r="F156" s="118">
        <f t="shared" ref="F156:F165" si="5">(D156*E156)</f>
        <v>0</v>
      </c>
    </row>
    <row r="157" spans="2:6" s="61" customFormat="1" ht="12.75" customHeight="1" x14ac:dyDescent="0.2">
      <c r="B157" s="91" t="s">
        <v>319</v>
      </c>
      <c r="C157" s="60" t="s">
        <v>61</v>
      </c>
      <c r="D157" s="60">
        <v>48</v>
      </c>
      <c r="E157" s="205"/>
      <c r="F157" s="63">
        <f t="shared" si="5"/>
        <v>0</v>
      </c>
    </row>
    <row r="158" spans="2:6" s="61" customFormat="1" ht="12" x14ac:dyDescent="0.2">
      <c r="B158" s="91" t="s">
        <v>320</v>
      </c>
      <c r="C158" s="60" t="s">
        <v>61</v>
      </c>
      <c r="D158" s="60">
        <v>8</v>
      </c>
      <c r="E158" s="202"/>
      <c r="F158" s="64">
        <f t="shared" si="5"/>
        <v>0</v>
      </c>
    </row>
    <row r="159" spans="2:6" s="61" customFormat="1" ht="12.75" customHeight="1" x14ac:dyDescent="0.2">
      <c r="B159" s="91" t="s">
        <v>201</v>
      </c>
      <c r="C159" s="60" t="s">
        <v>61</v>
      </c>
      <c r="D159" s="60">
        <v>1</v>
      </c>
      <c r="E159" s="202"/>
      <c r="F159" s="64">
        <f t="shared" si="5"/>
        <v>0</v>
      </c>
    </row>
    <row r="160" spans="2:6" s="61" customFormat="1" ht="12.75" customHeight="1" x14ac:dyDescent="0.2">
      <c r="B160" s="182" t="s">
        <v>324</v>
      </c>
      <c r="C160" s="60" t="s">
        <v>96</v>
      </c>
      <c r="D160" s="60">
        <v>385</v>
      </c>
      <c r="E160" s="202"/>
      <c r="F160" s="64">
        <f t="shared" si="5"/>
        <v>0</v>
      </c>
    </row>
    <row r="161" spans="1:180" s="61" customFormat="1" ht="12.75" customHeight="1" x14ac:dyDescent="0.2">
      <c r="B161" s="91" t="s">
        <v>325</v>
      </c>
      <c r="C161" s="60" t="s">
        <v>61</v>
      </c>
      <c r="D161" s="60">
        <v>990</v>
      </c>
      <c r="E161" s="152"/>
      <c r="F161" s="64">
        <f t="shared" si="5"/>
        <v>0</v>
      </c>
    </row>
    <row r="162" spans="1:180" s="61" customFormat="1" ht="12.75" customHeight="1" x14ac:dyDescent="0.2">
      <c r="B162" s="175" t="s">
        <v>212</v>
      </c>
      <c r="C162" s="206" t="s">
        <v>61</v>
      </c>
      <c r="D162" s="60">
        <v>240</v>
      </c>
      <c r="E162" s="152"/>
      <c r="F162" s="64">
        <f t="shared" si="5"/>
        <v>0</v>
      </c>
    </row>
    <row r="163" spans="1:180" s="61" customFormat="1" ht="12.75" customHeight="1" x14ac:dyDescent="0.2">
      <c r="B163" s="91" t="s">
        <v>415</v>
      </c>
      <c r="C163" s="60" t="s">
        <v>61</v>
      </c>
      <c r="D163" s="60">
        <v>900</v>
      </c>
      <c r="E163" s="64"/>
      <c r="F163" s="64">
        <f t="shared" si="5"/>
        <v>0</v>
      </c>
    </row>
    <row r="164" spans="1:180" s="190" customFormat="1" ht="12.6" customHeight="1" x14ac:dyDescent="0.2">
      <c r="A164" s="143"/>
      <c r="B164" s="175" t="s">
        <v>416</v>
      </c>
      <c r="C164" s="60" t="s">
        <v>61</v>
      </c>
      <c r="D164" s="91">
        <v>18</v>
      </c>
      <c r="E164" s="63"/>
      <c r="F164" s="63">
        <f t="shared" si="5"/>
        <v>0</v>
      </c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  <c r="DT164" s="107"/>
      <c r="DU164" s="107"/>
      <c r="DV164" s="107"/>
      <c r="DW164" s="107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</row>
    <row r="165" spans="1:180" s="61" customFormat="1" ht="12.75" customHeight="1" x14ac:dyDescent="0.2">
      <c r="B165" s="97" t="s">
        <v>327</v>
      </c>
      <c r="C165" s="72" t="s">
        <v>53</v>
      </c>
      <c r="D165" s="72">
        <v>1</v>
      </c>
      <c r="E165" s="208"/>
      <c r="F165" s="73">
        <f t="shared" si="5"/>
        <v>0</v>
      </c>
    </row>
    <row r="166" spans="1:180" s="253" customFormat="1" ht="13.5" customHeight="1" x14ac:dyDescent="0.2">
      <c r="B166" s="305" t="s">
        <v>217</v>
      </c>
      <c r="C166" s="312" t="s">
        <v>257</v>
      </c>
      <c r="D166" s="306"/>
      <c r="E166" s="307"/>
      <c r="F166" s="363">
        <f>SUM(F155:F165)</f>
        <v>0</v>
      </c>
    </row>
    <row r="167" spans="1:180" s="253" customFormat="1" ht="13.5" customHeight="1" x14ac:dyDescent="0.2">
      <c r="C167" s="371"/>
      <c r="D167" s="293"/>
      <c r="E167" s="296"/>
      <c r="F167" s="294"/>
    </row>
    <row r="168" spans="1:180" s="253" customFormat="1" ht="13.15" customHeight="1" x14ac:dyDescent="0.2">
      <c r="C168" s="313"/>
      <c r="D168" s="293"/>
      <c r="E168" s="296"/>
      <c r="F168" s="294"/>
    </row>
    <row r="169" spans="1:180" s="134" customFormat="1" ht="12.75" customHeight="1" x14ac:dyDescent="0.2">
      <c r="A169" s="314"/>
      <c r="B169" s="102" t="s">
        <v>218</v>
      </c>
      <c r="C169" s="315" t="s">
        <v>52</v>
      </c>
      <c r="D169" s="315" t="s">
        <v>53</v>
      </c>
      <c r="E169" s="316" t="s">
        <v>54</v>
      </c>
      <c r="F169" s="317" t="s">
        <v>55</v>
      </c>
    </row>
    <row r="170" spans="1:180" s="134" customFormat="1" ht="12.75" x14ac:dyDescent="0.2">
      <c r="A170" s="314"/>
      <c r="B170" s="318" t="s">
        <v>56</v>
      </c>
      <c r="C170" s="319" t="s">
        <v>57</v>
      </c>
      <c r="D170" s="319" t="s">
        <v>58</v>
      </c>
      <c r="E170" s="320" t="s">
        <v>55</v>
      </c>
      <c r="F170" s="321" t="s">
        <v>59</v>
      </c>
    </row>
    <row r="171" spans="1:180" s="134" customFormat="1" ht="12.75" customHeight="1" x14ac:dyDescent="0.2">
      <c r="A171" s="314"/>
      <c r="B171" s="277" t="s">
        <v>328</v>
      </c>
      <c r="C171" s="260" t="s">
        <v>61</v>
      </c>
      <c r="D171" s="260">
        <v>6</v>
      </c>
      <c r="E171" s="263"/>
      <c r="F171" s="303">
        <f t="shared" ref="F171:F176" si="6">(D171*E171)</f>
        <v>0</v>
      </c>
    </row>
    <row r="172" spans="1:180" s="134" customFormat="1" ht="12.75" customHeight="1" x14ac:dyDescent="0.2">
      <c r="A172" s="314"/>
      <c r="B172" s="277" t="s">
        <v>225</v>
      </c>
      <c r="C172" s="260" t="s">
        <v>61</v>
      </c>
      <c r="D172" s="260">
        <v>35</v>
      </c>
      <c r="E172" s="263"/>
      <c r="F172" s="261">
        <f t="shared" si="6"/>
        <v>0</v>
      </c>
    </row>
    <row r="173" spans="1:180" s="134" customFormat="1" ht="12.75" customHeight="1" x14ac:dyDescent="0.2">
      <c r="A173" s="314"/>
      <c r="B173" s="277" t="s">
        <v>224</v>
      </c>
      <c r="C173" s="260" t="s">
        <v>61</v>
      </c>
      <c r="D173" s="260">
        <v>20</v>
      </c>
      <c r="E173" s="263"/>
      <c r="F173" s="261">
        <f t="shared" si="6"/>
        <v>0</v>
      </c>
    </row>
    <row r="174" spans="1:180" s="134" customFormat="1" ht="12.75" x14ac:dyDescent="0.2">
      <c r="A174" s="314"/>
      <c r="B174" s="322" t="s">
        <v>220</v>
      </c>
      <c r="C174" s="323" t="s">
        <v>96</v>
      </c>
      <c r="D174" s="323">
        <v>340</v>
      </c>
      <c r="E174" s="324"/>
      <c r="F174" s="372">
        <f t="shared" si="6"/>
        <v>0</v>
      </c>
    </row>
    <row r="175" spans="1:180" s="134" customFormat="1" ht="12.75" x14ac:dyDescent="0.2">
      <c r="A175" s="314"/>
      <c r="B175" s="322" t="s">
        <v>417</v>
      </c>
      <c r="C175" s="323" t="s">
        <v>96</v>
      </c>
      <c r="D175" s="323">
        <v>10</v>
      </c>
      <c r="E175" s="324"/>
      <c r="F175" s="372">
        <f t="shared" si="6"/>
        <v>0</v>
      </c>
    </row>
    <row r="176" spans="1:180" s="134" customFormat="1" ht="12.75" customHeight="1" x14ac:dyDescent="0.2">
      <c r="A176" s="314"/>
      <c r="B176" s="318" t="s">
        <v>330</v>
      </c>
      <c r="C176" s="257" t="s">
        <v>53</v>
      </c>
      <c r="D176" s="319">
        <v>1</v>
      </c>
      <c r="E176" s="320"/>
      <c r="F176" s="373">
        <f t="shared" si="6"/>
        <v>0</v>
      </c>
    </row>
    <row r="177" spans="2:6" s="325" customFormat="1" ht="13.5" customHeight="1" x14ac:dyDescent="0.2">
      <c r="B177" s="135" t="s">
        <v>228</v>
      </c>
      <c r="C177" s="312" t="s">
        <v>257</v>
      </c>
      <c r="D177" s="137"/>
      <c r="E177" s="326"/>
      <c r="F177" s="374">
        <f>SUM(F171:F176)</f>
        <v>0</v>
      </c>
    </row>
    <row r="178" spans="2:6" x14ac:dyDescent="0.25">
      <c r="C178" s="23"/>
      <c r="D178" s="23"/>
    </row>
    <row r="179" spans="2:6" x14ac:dyDescent="0.25">
      <c r="C179" s="23"/>
      <c r="D179" s="23"/>
    </row>
    <row r="180" spans="2:6" x14ac:dyDescent="0.25">
      <c r="C180" s="23"/>
      <c r="D180" s="23"/>
    </row>
    <row r="181" spans="2:6" x14ac:dyDescent="0.25">
      <c r="C181" s="23"/>
      <c r="D181" s="23"/>
    </row>
    <row r="182" spans="2:6" x14ac:dyDescent="0.25">
      <c r="C182" s="23"/>
      <c r="D182" s="23"/>
    </row>
    <row r="183" spans="2:6" x14ac:dyDescent="0.25">
      <c r="C183" s="23"/>
      <c r="D183" s="23"/>
    </row>
    <row r="184" spans="2:6" x14ac:dyDescent="0.25">
      <c r="C184" s="23"/>
      <c r="D184" s="23"/>
    </row>
    <row r="185" spans="2:6" x14ac:dyDescent="0.25">
      <c r="C185" s="23"/>
      <c r="D185" s="23"/>
    </row>
    <row r="186" spans="2:6" x14ac:dyDescent="0.25">
      <c r="C186" s="23"/>
      <c r="D186" s="23"/>
    </row>
    <row r="187" spans="2:6" x14ac:dyDescent="0.25">
      <c r="C187" s="23"/>
      <c r="D187" s="23"/>
    </row>
    <row r="188" spans="2:6" x14ac:dyDescent="0.25">
      <c r="C188" s="23"/>
      <c r="D188" s="23"/>
    </row>
    <row r="189" spans="2:6" x14ac:dyDescent="0.25">
      <c r="C189" s="23"/>
      <c r="D189" s="23"/>
    </row>
    <row r="190" spans="2:6" x14ac:dyDescent="0.25">
      <c r="C190" s="23"/>
      <c r="D190" s="23"/>
    </row>
    <row r="191" spans="2:6" x14ac:dyDescent="0.25">
      <c r="C191" s="23"/>
      <c r="D191" s="23"/>
    </row>
    <row r="192" spans="2:6" x14ac:dyDescent="0.25">
      <c r="C192" s="23"/>
      <c r="D192" s="23"/>
    </row>
    <row r="193" spans="3:4" x14ac:dyDescent="0.25">
      <c r="C193" s="23"/>
      <c r="D193" s="23"/>
    </row>
    <row r="194" spans="3:4" x14ac:dyDescent="0.25">
      <c r="D194" s="23"/>
    </row>
    <row r="195" spans="3:4" x14ac:dyDescent="0.25">
      <c r="D195" s="23"/>
    </row>
    <row r="196" spans="3:4" x14ac:dyDescent="0.25">
      <c r="D196" s="23"/>
    </row>
    <row r="197" spans="3:4" x14ac:dyDescent="0.25">
      <c r="D197" s="23"/>
    </row>
    <row r="198" spans="3:4" x14ac:dyDescent="0.25">
      <c r="D198" s="23"/>
    </row>
    <row r="199" spans="3:4" x14ac:dyDescent="0.25">
      <c r="D199" s="23"/>
    </row>
    <row r="200" spans="3:4" x14ac:dyDescent="0.25">
      <c r="D200" s="23"/>
    </row>
    <row r="201" spans="3:4" x14ac:dyDescent="0.25">
      <c r="D201" s="23"/>
    </row>
    <row r="202" spans="3:4" x14ac:dyDescent="0.25">
      <c r="D202" s="23"/>
    </row>
    <row r="203" spans="3:4" x14ac:dyDescent="0.25">
      <c r="D203" s="23"/>
    </row>
    <row r="204" spans="3:4" x14ac:dyDescent="0.25">
      <c r="D204" s="23"/>
    </row>
    <row r="205" spans="3:4" x14ac:dyDescent="0.25">
      <c r="D205" s="23"/>
    </row>
    <row r="206" spans="3:4" x14ac:dyDescent="0.25">
      <c r="D206" s="23"/>
    </row>
    <row r="207" spans="3:4" x14ac:dyDescent="0.25">
      <c r="D207" s="23"/>
    </row>
    <row r="208" spans="3:4" x14ac:dyDescent="0.25">
      <c r="D208" s="23"/>
    </row>
    <row r="209" spans="4:4" x14ac:dyDescent="0.25">
      <c r="D209" s="23"/>
    </row>
    <row r="210" spans="4:4" x14ac:dyDescent="0.25">
      <c r="D210" s="23"/>
    </row>
    <row r="211" spans="4:4" x14ac:dyDescent="0.25">
      <c r="D211" s="23"/>
    </row>
    <row r="212" spans="4:4" x14ac:dyDescent="0.25">
      <c r="D212" s="23"/>
    </row>
    <row r="213" spans="4:4" x14ac:dyDescent="0.25">
      <c r="D213" s="23"/>
    </row>
    <row r="214" spans="4:4" x14ac:dyDescent="0.25">
      <c r="D214" s="23"/>
    </row>
    <row r="215" spans="4:4" x14ac:dyDescent="0.25">
      <c r="D215" s="23"/>
    </row>
    <row r="216" spans="4:4" x14ac:dyDescent="0.25">
      <c r="D216" s="23"/>
    </row>
    <row r="217" spans="4:4" x14ac:dyDescent="0.25">
      <c r="D217" s="23"/>
    </row>
    <row r="218" spans="4:4" x14ac:dyDescent="0.25">
      <c r="D218" s="23"/>
    </row>
    <row r="219" spans="4:4" x14ac:dyDescent="0.25">
      <c r="D219" s="23"/>
    </row>
    <row r="220" spans="4:4" x14ac:dyDescent="0.25">
      <c r="D220" s="23"/>
    </row>
    <row r="221" spans="4:4" x14ac:dyDescent="0.25">
      <c r="D221" s="23"/>
    </row>
    <row r="222" spans="4:4" x14ac:dyDescent="0.25">
      <c r="D222" s="23"/>
    </row>
    <row r="223" spans="4:4" x14ac:dyDescent="0.25">
      <c r="D223" s="23"/>
    </row>
    <row r="224" spans="4:4" x14ac:dyDescent="0.25">
      <c r="D224" s="23"/>
    </row>
    <row r="225" spans="4:4" x14ac:dyDescent="0.25">
      <c r="D225" s="23"/>
    </row>
    <row r="226" spans="4:4" x14ac:dyDescent="0.25">
      <c r="D226" s="23"/>
    </row>
    <row r="227" spans="4:4" x14ac:dyDescent="0.25">
      <c r="D227" s="23"/>
    </row>
    <row r="228" spans="4:4" x14ac:dyDescent="0.25">
      <c r="D228" s="23"/>
    </row>
    <row r="229" spans="4:4" x14ac:dyDescent="0.25">
      <c r="D229" s="23"/>
    </row>
    <row r="230" spans="4:4" x14ac:dyDescent="0.25">
      <c r="D230" s="23"/>
    </row>
    <row r="231" spans="4:4" x14ac:dyDescent="0.25">
      <c r="D231" s="23"/>
    </row>
    <row r="232" spans="4:4" x14ac:dyDescent="0.25">
      <c r="D232" s="23"/>
    </row>
    <row r="233" spans="4:4" x14ac:dyDescent="0.25">
      <c r="D233" s="23"/>
    </row>
    <row r="234" spans="4:4" x14ac:dyDescent="0.25">
      <c r="D234" s="23"/>
    </row>
    <row r="235" spans="4:4" x14ac:dyDescent="0.25">
      <c r="D235" s="23"/>
    </row>
    <row r="236" spans="4:4" x14ac:dyDescent="0.25">
      <c r="D236" s="23"/>
    </row>
    <row r="237" spans="4:4" x14ac:dyDescent="0.25">
      <c r="D237" s="23"/>
    </row>
    <row r="238" spans="4:4" x14ac:dyDescent="0.25">
      <c r="D238" s="23"/>
    </row>
    <row r="239" spans="4:4" x14ac:dyDescent="0.25">
      <c r="D239" s="23"/>
    </row>
    <row r="240" spans="4:4" x14ac:dyDescent="0.25">
      <c r="D240" s="23"/>
    </row>
    <row r="241" spans="4:4" x14ac:dyDescent="0.25">
      <c r="D241" s="23"/>
    </row>
    <row r="242" spans="4:4" x14ac:dyDescent="0.25">
      <c r="D242" s="23"/>
    </row>
    <row r="243" spans="4:4" x14ac:dyDescent="0.25">
      <c r="D243" s="23"/>
    </row>
    <row r="244" spans="4:4" x14ac:dyDescent="0.25">
      <c r="D244" s="23"/>
    </row>
    <row r="245" spans="4:4" x14ac:dyDescent="0.25">
      <c r="D245" s="23"/>
    </row>
    <row r="246" spans="4:4" x14ac:dyDescent="0.25">
      <c r="D246" s="23"/>
    </row>
    <row r="247" spans="4:4" x14ac:dyDescent="0.25">
      <c r="D247" s="23"/>
    </row>
    <row r="248" spans="4:4" x14ac:dyDescent="0.25">
      <c r="D248" s="23"/>
    </row>
    <row r="249" spans="4:4" x14ac:dyDescent="0.25">
      <c r="D249" s="23"/>
    </row>
    <row r="250" spans="4:4" x14ac:dyDescent="0.25">
      <c r="D250" s="23"/>
    </row>
    <row r="251" spans="4:4" x14ac:dyDescent="0.25">
      <c r="D251" s="23"/>
    </row>
    <row r="252" spans="4:4" x14ac:dyDescent="0.25">
      <c r="D252" s="23"/>
    </row>
    <row r="253" spans="4:4" x14ac:dyDescent="0.25">
      <c r="D253" s="23"/>
    </row>
    <row r="254" spans="4:4" x14ac:dyDescent="0.25">
      <c r="D254" s="23"/>
    </row>
    <row r="255" spans="4:4" x14ac:dyDescent="0.25">
      <c r="D255" s="23"/>
    </row>
    <row r="256" spans="4:4" x14ac:dyDescent="0.25">
      <c r="D256" s="23"/>
    </row>
    <row r="257" spans="4:4" x14ac:dyDescent="0.25">
      <c r="D257" s="23"/>
    </row>
    <row r="258" spans="4:4" x14ac:dyDescent="0.25">
      <c r="D258" s="23"/>
    </row>
    <row r="259" spans="4:4" x14ac:dyDescent="0.25">
      <c r="D259" s="23"/>
    </row>
    <row r="260" spans="4:4" x14ac:dyDescent="0.25">
      <c r="D260" s="23"/>
    </row>
    <row r="261" spans="4:4" x14ac:dyDescent="0.25">
      <c r="D261" s="23"/>
    </row>
    <row r="262" spans="4:4" x14ac:dyDescent="0.25">
      <c r="D262" s="23"/>
    </row>
    <row r="263" spans="4:4" x14ac:dyDescent="0.25">
      <c r="D263" s="23"/>
    </row>
    <row r="264" spans="4:4" x14ac:dyDescent="0.25">
      <c r="D264" s="23"/>
    </row>
    <row r="265" spans="4:4" x14ac:dyDescent="0.25">
      <c r="D265" s="23"/>
    </row>
    <row r="266" spans="4:4" x14ac:dyDescent="0.25">
      <c r="D266" s="23"/>
    </row>
    <row r="267" spans="4:4" x14ac:dyDescent="0.25">
      <c r="D267" s="23"/>
    </row>
    <row r="268" spans="4:4" x14ac:dyDescent="0.25">
      <c r="D268" s="23"/>
    </row>
    <row r="269" spans="4:4" x14ac:dyDescent="0.25">
      <c r="D269" s="23"/>
    </row>
    <row r="270" spans="4:4" x14ac:dyDescent="0.25">
      <c r="D270" s="23"/>
    </row>
    <row r="271" spans="4:4" x14ac:dyDescent="0.25">
      <c r="D271" s="23"/>
    </row>
    <row r="272" spans="4:4" x14ac:dyDescent="0.25">
      <c r="D272" s="23"/>
    </row>
    <row r="273" spans="4:4" x14ac:dyDescent="0.25">
      <c r="D273" s="23"/>
    </row>
    <row r="274" spans="4:4" x14ac:dyDescent="0.25">
      <c r="D274" s="23"/>
    </row>
    <row r="275" spans="4:4" x14ac:dyDescent="0.25">
      <c r="D275" s="23"/>
    </row>
    <row r="276" spans="4:4" x14ac:dyDescent="0.25">
      <c r="D276" s="23"/>
    </row>
    <row r="277" spans="4:4" x14ac:dyDescent="0.25">
      <c r="D277" s="23"/>
    </row>
    <row r="278" spans="4:4" x14ac:dyDescent="0.25">
      <c r="D278" s="23"/>
    </row>
    <row r="279" spans="4:4" x14ac:dyDescent="0.25">
      <c r="D279" s="23"/>
    </row>
    <row r="280" spans="4:4" x14ac:dyDescent="0.25">
      <c r="D280" s="23"/>
    </row>
    <row r="281" spans="4:4" x14ac:dyDescent="0.25">
      <c r="D281" s="23"/>
    </row>
    <row r="282" spans="4:4" x14ac:dyDescent="0.25">
      <c r="D282" s="23"/>
    </row>
    <row r="283" spans="4:4" x14ac:dyDescent="0.25">
      <c r="D283" s="23"/>
    </row>
    <row r="284" spans="4:4" x14ac:dyDescent="0.25">
      <c r="D284" s="23"/>
    </row>
    <row r="285" spans="4:4" x14ac:dyDescent="0.25">
      <c r="D285" s="23"/>
    </row>
    <row r="286" spans="4:4" x14ac:dyDescent="0.25">
      <c r="D286" s="23"/>
    </row>
    <row r="287" spans="4:4" x14ac:dyDescent="0.25">
      <c r="D287" s="23"/>
    </row>
    <row r="288" spans="4:4" x14ac:dyDescent="0.25">
      <c r="D288" s="23"/>
    </row>
    <row r="289" spans="4:4" x14ac:dyDescent="0.25">
      <c r="D289" s="23"/>
    </row>
    <row r="290" spans="4:4" x14ac:dyDescent="0.25">
      <c r="D290" s="23"/>
    </row>
    <row r="291" spans="4:4" x14ac:dyDescent="0.25">
      <c r="D291" s="23"/>
    </row>
    <row r="292" spans="4:4" x14ac:dyDescent="0.25">
      <c r="D292" s="23"/>
    </row>
    <row r="293" spans="4:4" x14ac:dyDescent="0.25">
      <c r="D293" s="23"/>
    </row>
    <row r="294" spans="4:4" x14ac:dyDescent="0.25">
      <c r="D294" s="23"/>
    </row>
    <row r="295" spans="4:4" x14ac:dyDescent="0.25">
      <c r="D295" s="23"/>
    </row>
    <row r="296" spans="4:4" x14ac:dyDescent="0.25">
      <c r="D296" s="23"/>
    </row>
    <row r="297" spans="4:4" x14ac:dyDescent="0.25">
      <c r="D297" s="23"/>
    </row>
    <row r="298" spans="4:4" x14ac:dyDescent="0.25">
      <c r="D298" s="23"/>
    </row>
    <row r="299" spans="4:4" x14ac:dyDescent="0.25">
      <c r="D299" s="23"/>
    </row>
    <row r="300" spans="4:4" x14ac:dyDescent="0.25">
      <c r="D300" s="23"/>
    </row>
    <row r="301" spans="4:4" x14ac:dyDescent="0.25">
      <c r="D301" s="23"/>
    </row>
    <row r="302" spans="4:4" x14ac:dyDescent="0.25">
      <c r="D302" s="23"/>
    </row>
    <row r="303" spans="4:4" x14ac:dyDescent="0.25">
      <c r="D303" s="23"/>
    </row>
    <row r="304" spans="4:4" x14ac:dyDescent="0.25">
      <c r="D304" s="23"/>
    </row>
    <row r="305" spans="4:4" x14ac:dyDescent="0.25">
      <c r="D305" s="23"/>
    </row>
    <row r="306" spans="4:4" x14ac:dyDescent="0.25">
      <c r="D306" s="23"/>
    </row>
    <row r="307" spans="4:4" x14ac:dyDescent="0.25">
      <c r="D307" s="23"/>
    </row>
    <row r="308" spans="4:4" x14ac:dyDescent="0.25">
      <c r="D308" s="23"/>
    </row>
    <row r="309" spans="4:4" x14ac:dyDescent="0.25">
      <c r="D309" s="23"/>
    </row>
    <row r="310" spans="4:4" x14ac:dyDescent="0.25">
      <c r="D310" s="23"/>
    </row>
    <row r="311" spans="4:4" x14ac:dyDescent="0.25">
      <c r="D311" s="23"/>
    </row>
    <row r="312" spans="4:4" x14ac:dyDescent="0.25">
      <c r="D312" s="23"/>
    </row>
    <row r="313" spans="4:4" x14ac:dyDescent="0.25">
      <c r="D313" s="23"/>
    </row>
    <row r="314" spans="4:4" x14ac:dyDescent="0.25">
      <c r="D314" s="23"/>
    </row>
    <row r="315" spans="4:4" x14ac:dyDescent="0.25">
      <c r="D315" s="23"/>
    </row>
    <row r="316" spans="4:4" x14ac:dyDescent="0.25">
      <c r="D316" s="23"/>
    </row>
    <row r="317" spans="4:4" x14ac:dyDescent="0.25">
      <c r="D317" s="23"/>
    </row>
    <row r="318" spans="4:4" x14ac:dyDescent="0.25">
      <c r="D318" s="23"/>
    </row>
    <row r="319" spans="4:4" x14ac:dyDescent="0.25">
      <c r="D319" s="23"/>
    </row>
    <row r="320" spans="4:4" x14ac:dyDescent="0.25">
      <c r="D320" s="23"/>
    </row>
    <row r="321" spans="4:4" x14ac:dyDescent="0.25">
      <c r="D321" s="23"/>
    </row>
    <row r="322" spans="4:4" x14ac:dyDescent="0.25">
      <c r="D322" s="23"/>
    </row>
    <row r="323" spans="4:4" x14ac:dyDescent="0.25">
      <c r="D323" s="23"/>
    </row>
    <row r="324" spans="4:4" x14ac:dyDescent="0.25">
      <c r="D324" s="23"/>
    </row>
    <row r="325" spans="4:4" x14ac:dyDescent="0.25">
      <c r="D325" s="23"/>
    </row>
    <row r="326" spans="4:4" x14ac:dyDescent="0.25">
      <c r="D326" s="23"/>
    </row>
    <row r="327" spans="4:4" x14ac:dyDescent="0.25">
      <c r="D327" s="23"/>
    </row>
    <row r="328" spans="4:4" x14ac:dyDescent="0.25">
      <c r="D328" s="23"/>
    </row>
    <row r="329" spans="4:4" x14ac:dyDescent="0.25">
      <c r="D329" s="23"/>
    </row>
    <row r="330" spans="4:4" x14ac:dyDescent="0.25">
      <c r="D330" s="23"/>
    </row>
    <row r="331" spans="4:4" x14ac:dyDescent="0.25">
      <c r="D331" s="23"/>
    </row>
    <row r="332" spans="4:4" x14ac:dyDescent="0.25">
      <c r="D332" s="23"/>
    </row>
    <row r="333" spans="4:4" x14ac:dyDescent="0.25">
      <c r="D333" s="23"/>
    </row>
    <row r="334" spans="4:4" x14ac:dyDescent="0.25">
      <c r="D334" s="23"/>
    </row>
    <row r="335" spans="4:4" x14ac:dyDescent="0.25">
      <c r="D335" s="23"/>
    </row>
    <row r="336" spans="4:4" x14ac:dyDescent="0.25">
      <c r="D336" s="23"/>
    </row>
    <row r="337" spans="4:4" x14ac:dyDescent="0.25">
      <c r="D337" s="23"/>
    </row>
    <row r="338" spans="4:4" x14ac:dyDescent="0.25">
      <c r="D338" s="23"/>
    </row>
    <row r="339" spans="4:4" x14ac:dyDescent="0.25">
      <c r="D339" s="23"/>
    </row>
    <row r="340" spans="4:4" x14ac:dyDescent="0.25">
      <c r="D340" s="23"/>
    </row>
    <row r="341" spans="4:4" x14ac:dyDescent="0.25">
      <c r="D341" s="23"/>
    </row>
    <row r="342" spans="4:4" x14ac:dyDescent="0.25">
      <c r="D342" s="23"/>
    </row>
    <row r="343" spans="4:4" x14ac:dyDescent="0.25">
      <c r="D343" s="23"/>
    </row>
    <row r="344" spans="4:4" x14ac:dyDescent="0.25">
      <c r="D344" s="23"/>
    </row>
    <row r="345" spans="4:4" x14ac:dyDescent="0.25">
      <c r="D345" s="23"/>
    </row>
    <row r="346" spans="4:4" x14ac:dyDescent="0.25">
      <c r="D346" s="23"/>
    </row>
    <row r="347" spans="4:4" x14ac:dyDescent="0.25">
      <c r="D347" s="23"/>
    </row>
    <row r="348" spans="4:4" x14ac:dyDescent="0.25">
      <c r="D348" s="23"/>
    </row>
    <row r="349" spans="4:4" x14ac:dyDescent="0.25">
      <c r="D349" s="23"/>
    </row>
    <row r="350" spans="4:4" x14ac:dyDescent="0.25">
      <c r="D350" s="23"/>
    </row>
    <row r="351" spans="4:4" x14ac:dyDescent="0.25">
      <c r="D351" s="23"/>
    </row>
    <row r="352" spans="4:4" x14ac:dyDescent="0.25">
      <c r="D352" s="23"/>
    </row>
    <row r="353" spans="4:4" x14ac:dyDescent="0.25">
      <c r="D353" s="23"/>
    </row>
    <row r="354" spans="4:4" x14ac:dyDescent="0.25">
      <c r="D354" s="23"/>
    </row>
    <row r="355" spans="4:4" x14ac:dyDescent="0.25">
      <c r="D355" s="23"/>
    </row>
    <row r="356" spans="4:4" x14ac:dyDescent="0.25">
      <c r="D356" s="23"/>
    </row>
    <row r="357" spans="4:4" x14ac:dyDescent="0.25">
      <c r="D357" s="23"/>
    </row>
    <row r="358" spans="4:4" x14ac:dyDescent="0.25">
      <c r="D358" s="23"/>
    </row>
    <row r="359" spans="4:4" x14ac:dyDescent="0.25">
      <c r="D359" s="23"/>
    </row>
    <row r="360" spans="4:4" x14ac:dyDescent="0.25">
      <c r="D360" s="23"/>
    </row>
    <row r="361" spans="4:4" x14ac:dyDescent="0.25">
      <c r="D361" s="23"/>
    </row>
    <row r="362" spans="4:4" x14ac:dyDescent="0.25">
      <c r="D362" s="23"/>
    </row>
    <row r="363" spans="4:4" x14ac:dyDescent="0.25">
      <c r="D363" s="23"/>
    </row>
    <row r="364" spans="4:4" x14ac:dyDescent="0.25">
      <c r="D364" s="23"/>
    </row>
    <row r="365" spans="4:4" x14ac:dyDescent="0.25">
      <c r="D365" s="23"/>
    </row>
    <row r="366" spans="4:4" x14ac:dyDescent="0.25">
      <c r="D366" s="23"/>
    </row>
    <row r="367" spans="4:4" x14ac:dyDescent="0.25">
      <c r="D367" s="23"/>
    </row>
    <row r="368" spans="4:4" x14ac:dyDescent="0.25">
      <c r="D368" s="23"/>
    </row>
    <row r="369" spans="4:4" x14ac:dyDescent="0.25">
      <c r="D369" s="23"/>
    </row>
    <row r="370" spans="4:4" x14ac:dyDescent="0.25">
      <c r="D370" s="23"/>
    </row>
    <row r="371" spans="4:4" x14ac:dyDescent="0.25">
      <c r="D371" s="23"/>
    </row>
    <row r="372" spans="4:4" x14ac:dyDescent="0.25">
      <c r="D372" s="23"/>
    </row>
    <row r="373" spans="4:4" x14ac:dyDescent="0.25">
      <c r="D373" s="23"/>
    </row>
    <row r="374" spans="4:4" x14ac:dyDescent="0.25">
      <c r="D374" s="23"/>
    </row>
    <row r="375" spans="4:4" x14ac:dyDescent="0.25">
      <c r="D375" s="23"/>
    </row>
    <row r="376" spans="4:4" x14ac:dyDescent="0.25">
      <c r="D376" s="23"/>
    </row>
    <row r="377" spans="4:4" x14ac:dyDescent="0.25">
      <c r="D377" s="23"/>
    </row>
    <row r="378" spans="4:4" x14ac:dyDescent="0.25">
      <c r="D378" s="23"/>
    </row>
    <row r="379" spans="4:4" x14ac:dyDescent="0.25">
      <c r="D379" s="23"/>
    </row>
    <row r="380" spans="4:4" x14ac:dyDescent="0.25">
      <c r="D380" s="23"/>
    </row>
    <row r="381" spans="4:4" x14ac:dyDescent="0.25">
      <c r="D381" s="23"/>
    </row>
    <row r="382" spans="4:4" x14ac:dyDescent="0.25">
      <c r="D382" s="23"/>
    </row>
    <row r="383" spans="4:4" x14ac:dyDescent="0.25">
      <c r="D383" s="23"/>
    </row>
    <row r="384" spans="4:4" x14ac:dyDescent="0.25">
      <c r="D384" s="23"/>
    </row>
    <row r="385" spans="4:4" x14ac:dyDescent="0.25">
      <c r="D385" s="23"/>
    </row>
    <row r="386" spans="4:4" x14ac:dyDescent="0.25">
      <c r="D386" s="23"/>
    </row>
    <row r="387" spans="4:4" x14ac:dyDescent="0.25">
      <c r="D387" s="23"/>
    </row>
    <row r="388" spans="4:4" x14ac:dyDescent="0.25">
      <c r="D388" s="23"/>
    </row>
    <row r="389" spans="4:4" x14ac:dyDescent="0.25">
      <c r="D389" s="23"/>
    </row>
    <row r="390" spans="4:4" x14ac:dyDescent="0.25">
      <c r="D390" s="23"/>
    </row>
    <row r="391" spans="4:4" x14ac:dyDescent="0.25">
      <c r="D391" s="23"/>
    </row>
    <row r="392" spans="4:4" x14ac:dyDescent="0.25">
      <c r="D392" s="23"/>
    </row>
    <row r="393" spans="4:4" x14ac:dyDescent="0.25">
      <c r="D393" s="23"/>
    </row>
    <row r="394" spans="4:4" x14ac:dyDescent="0.25">
      <c r="D394" s="23"/>
    </row>
    <row r="395" spans="4:4" x14ac:dyDescent="0.25">
      <c r="D395" s="23"/>
    </row>
    <row r="396" spans="4:4" x14ac:dyDescent="0.25">
      <c r="D396" s="23"/>
    </row>
    <row r="397" spans="4:4" x14ac:dyDescent="0.25">
      <c r="D397" s="23"/>
    </row>
    <row r="398" spans="4:4" x14ac:dyDescent="0.25">
      <c r="D398" s="23"/>
    </row>
    <row r="399" spans="4:4" x14ac:dyDescent="0.25">
      <c r="D399" s="23"/>
    </row>
    <row r="400" spans="4:4" x14ac:dyDescent="0.25">
      <c r="D400" s="23"/>
    </row>
    <row r="401" spans="4:4" x14ac:dyDescent="0.25">
      <c r="D401" s="23"/>
    </row>
    <row r="402" spans="4:4" x14ac:dyDescent="0.25">
      <c r="D402" s="23"/>
    </row>
    <row r="403" spans="4:4" x14ac:dyDescent="0.25">
      <c r="D403" s="23"/>
    </row>
    <row r="404" spans="4:4" x14ac:dyDescent="0.25">
      <c r="D404" s="23"/>
    </row>
    <row r="405" spans="4:4" x14ac:dyDescent="0.25">
      <c r="D405" s="23"/>
    </row>
    <row r="406" spans="4:4" x14ac:dyDescent="0.25">
      <c r="D406" s="23"/>
    </row>
    <row r="407" spans="4:4" x14ac:dyDescent="0.25">
      <c r="D407" s="23"/>
    </row>
    <row r="408" spans="4:4" x14ac:dyDescent="0.25">
      <c r="D408" s="23"/>
    </row>
    <row r="409" spans="4:4" x14ac:dyDescent="0.25">
      <c r="D409" s="23"/>
    </row>
    <row r="410" spans="4:4" x14ac:dyDescent="0.25">
      <c r="D410" s="23"/>
    </row>
    <row r="411" spans="4:4" x14ac:dyDescent="0.25">
      <c r="D411" s="23"/>
    </row>
    <row r="412" spans="4:4" x14ac:dyDescent="0.25">
      <c r="D412" s="23"/>
    </row>
    <row r="413" spans="4:4" x14ac:dyDescent="0.25">
      <c r="D413" s="23"/>
    </row>
    <row r="414" spans="4:4" x14ac:dyDescent="0.25">
      <c r="D414" s="23"/>
    </row>
    <row r="415" spans="4:4" x14ac:dyDescent="0.25">
      <c r="D415" s="23"/>
    </row>
    <row r="416" spans="4:4" x14ac:dyDescent="0.25">
      <c r="D416" s="23"/>
    </row>
    <row r="417" spans="4:4" x14ac:dyDescent="0.25">
      <c r="D417" s="23"/>
    </row>
    <row r="418" spans="4:4" x14ac:dyDescent="0.25">
      <c r="D418" s="23"/>
    </row>
    <row r="419" spans="4:4" x14ac:dyDescent="0.25">
      <c r="D419" s="23"/>
    </row>
    <row r="420" spans="4:4" x14ac:dyDescent="0.25">
      <c r="D420" s="23"/>
    </row>
  </sheetData>
  <mergeCells count="1">
    <mergeCell ref="B4:E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0A40-1D69-40A1-9BC8-5F9E8E246382}">
  <dimension ref="A1:FY410"/>
  <sheetViews>
    <sheetView workbookViewId="0">
      <selection activeCell="B2" sqref="B2"/>
    </sheetView>
  </sheetViews>
  <sheetFormatPr defaultRowHeight="15" x14ac:dyDescent="0.25"/>
  <cols>
    <col min="1" max="1" width="0.140625" style="14" customWidth="1"/>
    <col min="2" max="2" width="51.7109375" customWidth="1"/>
    <col min="3" max="3" width="4.7109375" style="23" customWidth="1"/>
    <col min="4" max="4" width="5.85546875" style="18" customWidth="1"/>
    <col min="5" max="5" width="8.5703125" style="331" customWidth="1"/>
    <col min="6" max="6" width="14.42578125" customWidth="1"/>
    <col min="7" max="7" width="11" customWidth="1"/>
  </cols>
  <sheetData>
    <row r="1" spans="1:7" s="17" customFormat="1" ht="12.75" x14ac:dyDescent="0.2">
      <c r="A1" s="14"/>
      <c r="B1" s="15" t="s">
        <v>531</v>
      </c>
      <c r="C1" s="16"/>
      <c r="D1" s="16"/>
      <c r="E1" s="375"/>
    </row>
    <row r="2" spans="1:7" s="17" customFormat="1" ht="14.25" customHeight="1" x14ac:dyDescent="0.2">
      <c r="A2" s="14"/>
      <c r="B2" s="15"/>
      <c r="C2" s="16"/>
      <c r="D2" s="16"/>
      <c r="E2" s="375"/>
    </row>
    <row r="3" spans="1:7" ht="9" customHeight="1" x14ac:dyDescent="0.25">
      <c r="B3" s="17"/>
      <c r="D3" s="23"/>
    </row>
    <row r="4" spans="1:7" s="21" customFormat="1" ht="37.15" customHeight="1" x14ac:dyDescent="0.25">
      <c r="A4" s="20"/>
      <c r="B4" s="400" t="s">
        <v>33</v>
      </c>
      <c r="C4" s="401"/>
      <c r="D4" s="401"/>
      <c r="E4" s="401"/>
    </row>
    <row r="5" spans="1:7" s="21" customFormat="1" ht="19.149999999999999" customHeight="1" x14ac:dyDescent="0.25">
      <c r="A5" s="20"/>
      <c r="B5" s="22"/>
      <c r="C5" s="23"/>
      <c r="D5" s="23"/>
      <c r="E5"/>
    </row>
    <row r="6" spans="1:7" s="21" customFormat="1" ht="17.25" customHeight="1" x14ac:dyDescent="0.25">
      <c r="A6" s="20"/>
      <c r="B6" s="400" t="s">
        <v>34</v>
      </c>
      <c r="C6" s="401"/>
      <c r="D6" s="401"/>
      <c r="E6" s="401"/>
    </row>
    <row r="7" spans="1:7" s="21" customFormat="1" ht="15.6" customHeight="1" x14ac:dyDescent="0.25">
      <c r="A7" s="20"/>
      <c r="B7" s="22" t="s">
        <v>419</v>
      </c>
      <c r="C7" s="23"/>
      <c r="D7" s="23"/>
      <c r="E7" s="376"/>
    </row>
    <row r="8" spans="1:7" ht="9" customHeight="1" thickBot="1" x14ac:dyDescent="0.3">
      <c r="B8" s="24"/>
      <c r="D8" s="23"/>
    </row>
    <row r="9" spans="1:7" ht="17.25" thickTop="1" thickBot="1" x14ac:dyDescent="0.3">
      <c r="B9" s="25" t="s">
        <v>420</v>
      </c>
      <c r="D9" s="23"/>
    </row>
    <row r="10" spans="1:7" ht="9" customHeight="1" thickTop="1" thickBot="1" x14ac:dyDescent="0.3">
      <c r="B10" s="24"/>
      <c r="D10" s="23"/>
    </row>
    <row r="11" spans="1:7" s="26" customFormat="1" ht="18" customHeight="1" thickBot="1" x14ac:dyDescent="0.3">
      <c r="B11" s="27" t="s">
        <v>24</v>
      </c>
      <c r="C11" s="28"/>
      <c r="D11" s="28"/>
      <c r="E11" s="42"/>
      <c r="F11" s="29" t="s">
        <v>25</v>
      </c>
      <c r="G11" s="30"/>
    </row>
    <row r="12" spans="1:7" s="30" customFormat="1" x14ac:dyDescent="0.2">
      <c r="B12" s="36" t="s">
        <v>421</v>
      </c>
      <c r="C12" s="38"/>
      <c r="D12" s="38"/>
      <c r="E12" s="38"/>
      <c r="F12" s="39">
        <f>F70</f>
        <v>0</v>
      </c>
    </row>
    <row r="13" spans="1:7" s="30" customFormat="1" x14ac:dyDescent="0.2">
      <c r="B13" s="36" t="s">
        <v>422</v>
      </c>
      <c r="C13" s="38"/>
      <c r="D13" s="38"/>
      <c r="E13" s="38"/>
      <c r="F13" s="39">
        <f>F94</f>
        <v>0</v>
      </c>
    </row>
    <row r="14" spans="1:7" s="30" customFormat="1" x14ac:dyDescent="0.2">
      <c r="B14" s="48" t="s">
        <v>46</v>
      </c>
      <c r="C14" s="49"/>
      <c r="D14" s="49"/>
      <c r="E14" s="49"/>
      <c r="F14" s="50">
        <f>F124</f>
        <v>0</v>
      </c>
    </row>
    <row r="15" spans="1:7" s="30" customFormat="1" x14ac:dyDescent="0.2">
      <c r="B15" s="48" t="s">
        <v>47</v>
      </c>
      <c r="C15" s="49"/>
      <c r="D15" s="49"/>
      <c r="E15" s="49"/>
      <c r="F15" s="50">
        <f>F140</f>
        <v>0</v>
      </c>
    </row>
    <row r="16" spans="1:7" s="30" customFormat="1" x14ac:dyDescent="0.2">
      <c r="B16" s="36" t="s">
        <v>236</v>
      </c>
      <c r="C16" s="49"/>
      <c r="D16" s="49"/>
      <c r="E16" s="49"/>
      <c r="F16" s="50">
        <f>F149</f>
        <v>0</v>
      </c>
    </row>
    <row r="17" spans="2:7" s="30" customFormat="1" x14ac:dyDescent="0.2">
      <c r="B17" s="36" t="s">
        <v>48</v>
      </c>
      <c r="C17" s="38"/>
      <c r="D17" s="38"/>
      <c r="E17" s="38"/>
      <c r="F17" s="39">
        <v>0</v>
      </c>
    </row>
    <row r="18" spans="2:7" s="30" customFormat="1" ht="15.75" thickBot="1" x14ac:dyDescent="0.25">
      <c r="B18" s="51" t="s">
        <v>50</v>
      </c>
      <c r="C18" s="54"/>
      <c r="D18" s="54"/>
      <c r="E18" s="54"/>
      <c r="F18" s="55">
        <v>0</v>
      </c>
    </row>
    <row r="19" spans="2:7" s="41" customFormat="1" ht="18" customHeight="1" thickBot="1" x14ac:dyDescent="0.3">
      <c r="B19" s="27" t="s">
        <v>30</v>
      </c>
      <c r="C19" s="42"/>
      <c r="D19" s="42"/>
      <c r="E19" s="42"/>
      <c r="F19" s="43">
        <f>SUM(F12:F18)</f>
        <v>0</v>
      </c>
      <c r="G19" s="44"/>
    </row>
    <row r="20" spans="2:7" s="41" customFormat="1" ht="21" customHeight="1" x14ac:dyDescent="0.25">
      <c r="C20" s="45"/>
      <c r="D20" s="45"/>
      <c r="E20" s="45"/>
      <c r="F20" s="45"/>
      <c r="G20" s="44"/>
    </row>
    <row r="21" spans="2:7" s="41" customFormat="1" ht="21" customHeight="1" x14ac:dyDescent="0.25">
      <c r="B21" s="26" t="s">
        <v>423</v>
      </c>
      <c r="C21" s="45"/>
      <c r="D21" s="45"/>
      <c r="E21" s="45"/>
      <c r="F21" s="45"/>
      <c r="G21" s="44"/>
    </row>
    <row r="22" spans="2:7" s="41" customFormat="1" ht="21" customHeight="1" x14ac:dyDescent="0.25">
      <c r="B22" s="26" t="s">
        <v>424</v>
      </c>
      <c r="C22" s="45"/>
      <c r="D22" s="45"/>
      <c r="E22" s="45"/>
      <c r="F22" s="45"/>
      <c r="G22" s="44"/>
    </row>
    <row r="23" spans="2:7" s="41" customFormat="1" ht="21" customHeight="1" x14ac:dyDescent="0.25">
      <c r="C23" s="45"/>
      <c r="D23" s="45"/>
      <c r="E23" s="45"/>
      <c r="F23" s="45"/>
      <c r="G23" s="44"/>
    </row>
    <row r="24" spans="2:7" s="41" customFormat="1" ht="21" customHeight="1" x14ac:dyDescent="0.25">
      <c r="B24" s="41" t="s">
        <v>31</v>
      </c>
      <c r="C24" s="46"/>
      <c r="D24" s="45"/>
      <c r="E24" s="45"/>
      <c r="F24" s="45"/>
      <c r="G24" s="44"/>
    </row>
    <row r="25" spans="2:7" s="41" customFormat="1" ht="21" customHeight="1" x14ac:dyDescent="0.25">
      <c r="B25" s="41" t="s">
        <v>425</v>
      </c>
      <c r="C25" s="46"/>
      <c r="D25" s="45"/>
      <c r="E25" s="45"/>
      <c r="F25" s="45"/>
      <c r="G25" s="44"/>
    </row>
    <row r="26" spans="2:7" s="41" customFormat="1" ht="21" customHeight="1" x14ac:dyDescent="0.25">
      <c r="C26" s="45"/>
      <c r="D26" s="45"/>
      <c r="E26" s="45"/>
      <c r="F26" s="45"/>
      <c r="G26" s="44"/>
    </row>
    <row r="27" spans="2:7" s="41" customFormat="1" ht="21" customHeight="1" x14ac:dyDescent="0.25">
      <c r="C27" s="45"/>
      <c r="D27" s="45"/>
      <c r="E27" s="45"/>
      <c r="F27" s="45"/>
      <c r="G27" s="44"/>
    </row>
    <row r="28" spans="2:7" s="41" customFormat="1" ht="21" customHeight="1" x14ac:dyDescent="0.25">
      <c r="C28" s="45"/>
      <c r="D28" s="45"/>
      <c r="E28" s="45"/>
      <c r="F28" s="45"/>
      <c r="G28" s="44"/>
    </row>
    <row r="29" spans="2:7" s="41" customFormat="1" ht="21" customHeight="1" x14ac:dyDescent="0.25">
      <c r="C29" s="45"/>
      <c r="D29" s="45"/>
      <c r="E29" s="45"/>
      <c r="F29" s="45"/>
      <c r="G29" s="44"/>
    </row>
    <row r="30" spans="2:7" s="41" customFormat="1" ht="21" customHeight="1" x14ac:dyDescent="0.25">
      <c r="C30" s="45"/>
      <c r="D30" s="45"/>
      <c r="E30" s="45"/>
      <c r="F30" s="45"/>
      <c r="G30" s="44"/>
    </row>
    <row r="31" spans="2:7" s="41" customFormat="1" ht="21" customHeight="1" x14ac:dyDescent="0.25">
      <c r="C31" s="45"/>
      <c r="D31" s="45"/>
      <c r="E31" s="45"/>
      <c r="F31" s="45"/>
      <c r="G31" s="44"/>
    </row>
    <row r="32" spans="2:7" s="41" customFormat="1" ht="21" customHeight="1" x14ac:dyDescent="0.25">
      <c r="C32" s="45"/>
      <c r="D32" s="45"/>
      <c r="E32" s="45"/>
      <c r="F32" s="45"/>
      <c r="G32" s="44"/>
    </row>
    <row r="33" spans="2:7" s="41" customFormat="1" ht="21" customHeight="1" x14ac:dyDescent="0.25">
      <c r="C33" s="45"/>
      <c r="D33" s="45"/>
      <c r="E33" s="45"/>
      <c r="F33" s="45"/>
      <c r="G33" s="44"/>
    </row>
    <row r="34" spans="2:7" s="41" customFormat="1" ht="21" customHeight="1" x14ac:dyDescent="0.25">
      <c r="C34" s="45"/>
      <c r="D34" s="45"/>
      <c r="E34" s="45"/>
      <c r="F34" s="45"/>
      <c r="G34" s="44"/>
    </row>
    <row r="35" spans="2:7" s="41" customFormat="1" ht="21" customHeight="1" x14ac:dyDescent="0.25">
      <c r="C35" s="45"/>
      <c r="D35" s="45"/>
      <c r="E35" s="45"/>
      <c r="F35" s="45"/>
      <c r="G35" s="44"/>
    </row>
    <row r="36" spans="2:7" s="41" customFormat="1" ht="21" customHeight="1" x14ac:dyDescent="0.25">
      <c r="C36" s="45"/>
      <c r="D36" s="45"/>
      <c r="E36" s="45"/>
      <c r="F36" s="45"/>
      <c r="G36" s="44"/>
    </row>
    <row r="37" spans="2:7" s="41" customFormat="1" ht="21" customHeight="1" x14ac:dyDescent="0.25">
      <c r="C37" s="45"/>
      <c r="D37" s="45"/>
      <c r="E37" s="45"/>
      <c r="F37" s="45"/>
      <c r="G37" s="44"/>
    </row>
    <row r="38" spans="2:7" s="41" customFormat="1" ht="21" customHeight="1" x14ac:dyDescent="0.25">
      <c r="C38" s="45"/>
      <c r="D38" s="45"/>
      <c r="E38" s="45"/>
      <c r="F38" s="45"/>
      <c r="G38" s="44"/>
    </row>
    <row r="39" spans="2:7" s="41" customFormat="1" ht="21" customHeight="1" x14ac:dyDescent="0.25">
      <c r="C39" s="45"/>
      <c r="D39" s="45"/>
      <c r="E39" s="45"/>
      <c r="F39" s="45"/>
      <c r="G39" s="44"/>
    </row>
    <row r="40" spans="2:7" s="41" customFormat="1" ht="21" customHeight="1" x14ac:dyDescent="0.25">
      <c r="C40" s="45"/>
      <c r="D40" s="45"/>
      <c r="E40" s="45"/>
      <c r="F40" s="45"/>
      <c r="G40" s="44"/>
    </row>
    <row r="41" spans="2:7" s="92" customFormat="1" ht="12.75" x14ac:dyDescent="0.2">
      <c r="B41" s="102" t="s">
        <v>426</v>
      </c>
      <c r="C41" s="104" t="s">
        <v>52</v>
      </c>
      <c r="D41" s="104" t="s">
        <v>53</v>
      </c>
      <c r="E41" s="377" t="s">
        <v>54</v>
      </c>
      <c r="F41" s="106" t="s">
        <v>55</v>
      </c>
    </row>
    <row r="42" spans="2:7" s="92" customFormat="1" ht="12" customHeight="1" x14ac:dyDescent="0.2">
      <c r="B42" s="108" t="s">
        <v>56</v>
      </c>
      <c r="C42" s="110" t="s">
        <v>57</v>
      </c>
      <c r="D42" s="110" t="s">
        <v>58</v>
      </c>
      <c r="E42" s="378" t="s">
        <v>55</v>
      </c>
      <c r="F42" s="112" t="s">
        <v>59</v>
      </c>
    </row>
    <row r="43" spans="2:7" s="92" customFormat="1" ht="11.25" customHeight="1" x14ac:dyDescent="0.2">
      <c r="B43" s="123" t="s">
        <v>427</v>
      </c>
      <c r="C43" s="58" t="s">
        <v>61</v>
      </c>
      <c r="D43" s="379">
        <v>1</v>
      </c>
      <c r="E43" s="380"/>
      <c r="F43" s="64">
        <f t="shared" ref="F43:F69" si="0">(D43*E43)</f>
        <v>0</v>
      </c>
    </row>
    <row r="44" spans="2:7" s="92" customFormat="1" ht="11.25" customHeight="1" x14ac:dyDescent="0.2">
      <c r="B44" s="91" t="s">
        <v>428</v>
      </c>
      <c r="C44" s="60" t="s">
        <v>61</v>
      </c>
      <c r="D44" s="356">
        <v>1</v>
      </c>
      <c r="E44" s="380"/>
      <c r="F44" s="64">
        <f t="shared" si="0"/>
        <v>0</v>
      </c>
    </row>
    <row r="45" spans="2:7" s="92" customFormat="1" ht="11.25" customHeight="1" x14ac:dyDescent="0.2">
      <c r="B45" s="91" t="s">
        <v>429</v>
      </c>
      <c r="C45" s="60" t="s">
        <v>61</v>
      </c>
      <c r="D45" s="356">
        <v>1</v>
      </c>
      <c r="E45" s="380"/>
      <c r="F45" s="64">
        <f t="shared" si="0"/>
        <v>0</v>
      </c>
    </row>
    <row r="46" spans="2:7" s="92" customFormat="1" ht="11.25" customHeight="1" x14ac:dyDescent="0.2">
      <c r="B46" s="91" t="s">
        <v>430</v>
      </c>
      <c r="C46" s="60" t="s">
        <v>61</v>
      </c>
      <c r="D46" s="356">
        <v>1</v>
      </c>
      <c r="E46" s="67"/>
      <c r="F46" s="64">
        <f t="shared" si="0"/>
        <v>0</v>
      </c>
    </row>
    <row r="47" spans="2:7" s="92" customFormat="1" ht="11.25" customHeight="1" x14ac:dyDescent="0.2">
      <c r="B47" s="91" t="s">
        <v>431</v>
      </c>
      <c r="C47" s="60" t="s">
        <v>61</v>
      </c>
      <c r="D47" s="356">
        <v>1</v>
      </c>
      <c r="E47" s="380"/>
      <c r="F47" s="64">
        <f t="shared" si="0"/>
        <v>0</v>
      </c>
    </row>
    <row r="48" spans="2:7" s="92" customFormat="1" ht="11.25" customHeight="1" x14ac:dyDescent="0.2">
      <c r="B48" s="91" t="s">
        <v>432</v>
      </c>
      <c r="C48" s="60" t="s">
        <v>61</v>
      </c>
      <c r="D48" s="356">
        <v>1</v>
      </c>
      <c r="E48" s="67"/>
      <c r="F48" s="64">
        <f t="shared" si="0"/>
        <v>0</v>
      </c>
    </row>
    <row r="49" spans="2:6" s="92" customFormat="1" ht="11.25" customHeight="1" x14ac:dyDescent="0.2">
      <c r="B49" s="91" t="s">
        <v>433</v>
      </c>
      <c r="C49" s="60" t="s">
        <v>61</v>
      </c>
      <c r="D49" s="356">
        <v>13</v>
      </c>
      <c r="E49" s="380"/>
      <c r="F49" s="64">
        <f t="shared" si="0"/>
        <v>0</v>
      </c>
    </row>
    <row r="50" spans="2:6" s="92" customFormat="1" ht="11.25" customHeight="1" x14ac:dyDescent="0.2">
      <c r="B50" s="91" t="s">
        <v>434</v>
      </c>
      <c r="C50" s="60" t="s">
        <v>61</v>
      </c>
      <c r="D50" s="356">
        <v>6</v>
      </c>
      <c r="E50" s="67"/>
      <c r="F50" s="64">
        <f t="shared" si="0"/>
        <v>0</v>
      </c>
    </row>
    <row r="51" spans="2:6" s="92" customFormat="1" ht="11.25" customHeight="1" x14ac:dyDescent="0.2">
      <c r="B51" s="91" t="s">
        <v>435</v>
      </c>
      <c r="C51" s="60" t="s">
        <v>61</v>
      </c>
      <c r="D51" s="356">
        <v>22</v>
      </c>
      <c r="E51" s="70"/>
      <c r="F51" s="64">
        <f t="shared" si="0"/>
        <v>0</v>
      </c>
    </row>
    <row r="52" spans="2:6" s="92" customFormat="1" ht="11.25" customHeight="1" x14ac:dyDescent="0.2">
      <c r="B52" s="91" t="s">
        <v>436</v>
      </c>
      <c r="C52" s="60" t="s">
        <v>61</v>
      </c>
      <c r="D52" s="356">
        <v>17</v>
      </c>
      <c r="E52" s="67"/>
      <c r="F52" s="64">
        <f t="shared" si="0"/>
        <v>0</v>
      </c>
    </row>
    <row r="53" spans="2:6" s="92" customFormat="1" ht="11.25" customHeight="1" x14ac:dyDescent="0.2">
      <c r="B53" s="91" t="s">
        <v>437</v>
      </c>
      <c r="C53" s="60" t="s">
        <v>61</v>
      </c>
      <c r="D53" s="356">
        <v>5</v>
      </c>
      <c r="E53" s="70"/>
      <c r="F53" s="64">
        <f t="shared" si="0"/>
        <v>0</v>
      </c>
    </row>
    <row r="54" spans="2:6" s="92" customFormat="1" ht="11.25" customHeight="1" x14ac:dyDescent="0.2">
      <c r="B54" s="91" t="s">
        <v>438</v>
      </c>
      <c r="C54" s="60" t="s">
        <v>61</v>
      </c>
      <c r="D54" s="356">
        <v>5</v>
      </c>
      <c r="E54" s="67"/>
      <c r="F54" s="64">
        <f t="shared" si="0"/>
        <v>0</v>
      </c>
    </row>
    <row r="55" spans="2:6" s="92" customFormat="1" ht="11.25" customHeight="1" x14ac:dyDescent="0.2">
      <c r="B55" s="91" t="s">
        <v>428</v>
      </c>
      <c r="C55" s="60" t="s">
        <v>61</v>
      </c>
      <c r="D55" s="356">
        <v>5</v>
      </c>
      <c r="E55" s="380"/>
      <c r="F55" s="64">
        <f t="shared" si="0"/>
        <v>0</v>
      </c>
    </row>
    <row r="56" spans="2:6" s="92" customFormat="1" ht="11.25" customHeight="1" x14ac:dyDescent="0.2">
      <c r="B56" s="91" t="s">
        <v>439</v>
      </c>
      <c r="C56" s="60" t="s">
        <v>61</v>
      </c>
      <c r="D56" s="356">
        <v>13</v>
      </c>
      <c r="E56" s="70"/>
      <c r="F56" s="64">
        <f t="shared" si="0"/>
        <v>0</v>
      </c>
    </row>
    <row r="57" spans="2:6" s="92" customFormat="1" ht="11.25" customHeight="1" x14ac:dyDescent="0.2">
      <c r="B57" s="91" t="s">
        <v>440</v>
      </c>
      <c r="C57" s="60" t="s">
        <v>61</v>
      </c>
      <c r="D57" s="356">
        <v>48</v>
      </c>
      <c r="E57" s="67"/>
      <c r="F57" s="64">
        <f t="shared" si="0"/>
        <v>0</v>
      </c>
    </row>
    <row r="58" spans="2:6" s="92" customFormat="1" ht="11.25" customHeight="1" x14ac:dyDescent="0.2">
      <c r="B58" s="91" t="s">
        <v>441</v>
      </c>
      <c r="C58" s="60" t="s">
        <v>61</v>
      </c>
      <c r="D58" s="356">
        <v>24</v>
      </c>
      <c r="E58" s="67"/>
      <c r="F58" s="64">
        <f t="shared" si="0"/>
        <v>0</v>
      </c>
    </row>
    <row r="59" spans="2:6" s="92" customFormat="1" ht="11.25" customHeight="1" x14ac:dyDescent="0.2">
      <c r="B59" s="91" t="s">
        <v>442</v>
      </c>
      <c r="C59" s="60" t="s">
        <v>61</v>
      </c>
      <c r="D59" s="356">
        <v>1</v>
      </c>
      <c r="E59" s="70"/>
      <c r="F59" s="64">
        <f t="shared" si="0"/>
        <v>0</v>
      </c>
    </row>
    <row r="60" spans="2:6" s="92" customFormat="1" ht="24" customHeight="1" x14ac:dyDescent="0.2">
      <c r="B60" s="175" t="s">
        <v>443</v>
      </c>
      <c r="C60" s="60" t="s">
        <v>61</v>
      </c>
      <c r="D60" s="91">
        <v>2</v>
      </c>
      <c r="E60" s="64"/>
      <c r="F60" s="64">
        <f t="shared" si="0"/>
        <v>0</v>
      </c>
    </row>
    <row r="61" spans="2:6" s="92" customFormat="1" ht="12" customHeight="1" x14ac:dyDescent="0.2">
      <c r="B61" s="175" t="s">
        <v>444</v>
      </c>
      <c r="C61" s="60" t="s">
        <v>61</v>
      </c>
      <c r="D61" s="91">
        <v>6</v>
      </c>
      <c r="E61" s="64"/>
      <c r="F61" s="64">
        <f t="shared" si="0"/>
        <v>0</v>
      </c>
    </row>
    <row r="62" spans="2:6" s="92" customFormat="1" ht="11.25" customHeight="1" x14ac:dyDescent="0.2">
      <c r="B62" s="91" t="s">
        <v>445</v>
      </c>
      <c r="C62" s="60" t="s">
        <v>96</v>
      </c>
      <c r="D62" s="356">
        <v>1</v>
      </c>
      <c r="E62" s="70"/>
      <c r="F62" s="64">
        <f t="shared" si="0"/>
        <v>0</v>
      </c>
    </row>
    <row r="63" spans="2:6" s="92" customFormat="1" ht="12" customHeight="1" x14ac:dyDescent="0.2">
      <c r="B63" s="61" t="s">
        <v>446</v>
      </c>
      <c r="C63" s="60" t="s">
        <v>61</v>
      </c>
      <c r="D63" s="91">
        <v>93</v>
      </c>
      <c r="E63" s="64"/>
      <c r="F63" s="64">
        <f t="shared" si="0"/>
        <v>0</v>
      </c>
    </row>
    <row r="64" spans="2:6" s="92" customFormat="1" ht="12" customHeight="1" x14ac:dyDescent="0.2">
      <c r="B64" s="61" t="s">
        <v>447</v>
      </c>
      <c r="C64" s="60" t="s">
        <v>61</v>
      </c>
      <c r="D64" s="91">
        <v>4</v>
      </c>
      <c r="E64" s="64"/>
      <c r="F64" s="64">
        <f t="shared" si="0"/>
        <v>0</v>
      </c>
    </row>
    <row r="65" spans="2:6" s="92" customFormat="1" ht="12" customHeight="1" x14ac:dyDescent="0.2">
      <c r="B65" s="61" t="s">
        <v>448</v>
      </c>
      <c r="C65" s="60" t="s">
        <v>61</v>
      </c>
      <c r="D65" s="91">
        <v>76</v>
      </c>
      <c r="E65" s="64"/>
      <c r="F65" s="64">
        <f t="shared" si="0"/>
        <v>0</v>
      </c>
    </row>
    <row r="66" spans="2:6" s="92" customFormat="1" ht="12" customHeight="1" x14ac:dyDescent="0.2">
      <c r="B66" s="61" t="s">
        <v>449</v>
      </c>
      <c r="C66" s="60" t="s">
        <v>61</v>
      </c>
      <c r="D66" s="91">
        <v>1</v>
      </c>
      <c r="E66" s="64"/>
      <c r="F66" s="64">
        <f t="shared" si="0"/>
        <v>0</v>
      </c>
    </row>
    <row r="67" spans="2:6" s="92" customFormat="1" ht="12.6" customHeight="1" x14ac:dyDescent="0.2">
      <c r="B67" s="357" t="s">
        <v>450</v>
      </c>
      <c r="C67" s="60" t="s">
        <v>96</v>
      </c>
      <c r="D67" s="91">
        <v>700</v>
      </c>
      <c r="E67" s="63"/>
      <c r="F67" s="63">
        <f t="shared" si="0"/>
        <v>0</v>
      </c>
    </row>
    <row r="68" spans="2:6" s="92" customFormat="1" ht="12.6" customHeight="1" x14ac:dyDescent="0.2">
      <c r="B68" s="357" t="s">
        <v>451</v>
      </c>
      <c r="C68" s="60" t="s">
        <v>96</v>
      </c>
      <c r="D68" s="91">
        <v>3160</v>
      </c>
      <c r="E68" s="63"/>
      <c r="F68" s="63">
        <f t="shared" si="0"/>
        <v>0</v>
      </c>
    </row>
    <row r="69" spans="2:6" s="92" customFormat="1" ht="12" x14ac:dyDescent="0.2">
      <c r="B69" s="108" t="s">
        <v>452</v>
      </c>
      <c r="C69" s="110" t="s">
        <v>53</v>
      </c>
      <c r="D69" s="110">
        <v>1</v>
      </c>
      <c r="E69" s="141"/>
      <c r="F69" s="381">
        <f t="shared" si="0"/>
        <v>0</v>
      </c>
    </row>
    <row r="70" spans="2:6" s="92" customFormat="1" ht="12.75" customHeight="1" x14ac:dyDescent="0.2">
      <c r="B70" s="125" t="s">
        <v>69</v>
      </c>
      <c r="C70" s="127" t="s">
        <v>70</v>
      </c>
      <c r="D70" s="127"/>
      <c r="E70" s="161"/>
      <c r="F70" s="128">
        <f>SUM(F42:F69)</f>
        <v>0</v>
      </c>
    </row>
    <row r="71" spans="2:6" s="92" customFormat="1" ht="12.6" customHeight="1" x14ac:dyDescent="0.2">
      <c r="B71" s="129"/>
      <c r="C71" s="131"/>
      <c r="D71" s="131"/>
      <c r="E71" s="162"/>
      <c r="F71" s="132"/>
    </row>
    <row r="72" spans="2:6" s="92" customFormat="1" ht="11.25" customHeight="1" x14ac:dyDescent="0.2">
      <c r="B72" s="102" t="s">
        <v>422</v>
      </c>
      <c r="C72" s="104" t="s">
        <v>52</v>
      </c>
      <c r="D72" s="104" t="s">
        <v>53</v>
      </c>
      <c r="E72" s="377" t="s">
        <v>54</v>
      </c>
      <c r="F72" s="106" t="s">
        <v>55</v>
      </c>
    </row>
    <row r="73" spans="2:6" s="92" customFormat="1" ht="15" customHeight="1" x14ac:dyDescent="0.2">
      <c r="B73" s="108" t="s">
        <v>56</v>
      </c>
      <c r="C73" s="110" t="s">
        <v>57</v>
      </c>
      <c r="D73" s="110" t="s">
        <v>58</v>
      </c>
      <c r="E73" s="378" t="s">
        <v>55</v>
      </c>
      <c r="F73" s="112" t="s">
        <v>59</v>
      </c>
    </row>
    <row r="74" spans="2:6" s="92" customFormat="1" ht="11.25" customHeight="1" x14ac:dyDescent="0.2">
      <c r="B74" s="91" t="s">
        <v>453</v>
      </c>
      <c r="C74" s="60" t="s">
        <v>61</v>
      </c>
      <c r="D74" s="60">
        <v>1</v>
      </c>
      <c r="E74" s="202"/>
      <c r="F74" s="202">
        <f t="shared" ref="F74:F79" si="1">(D74*E74)</f>
        <v>0</v>
      </c>
    </row>
    <row r="75" spans="2:6" s="92" customFormat="1" ht="12" x14ac:dyDescent="0.2">
      <c r="B75" s="91" t="s">
        <v>454</v>
      </c>
      <c r="C75" s="152" t="s">
        <v>61</v>
      </c>
      <c r="D75" s="60">
        <v>22</v>
      </c>
      <c r="E75" s="202"/>
      <c r="F75" s="202">
        <f t="shared" si="1"/>
        <v>0</v>
      </c>
    </row>
    <row r="76" spans="2:6" s="92" customFormat="1" ht="12" x14ac:dyDescent="0.2">
      <c r="B76" s="91" t="s">
        <v>455</v>
      </c>
      <c r="C76" s="152" t="s">
        <v>61</v>
      </c>
      <c r="D76" s="60">
        <v>17</v>
      </c>
      <c r="E76" s="202"/>
      <c r="F76" s="202">
        <f t="shared" si="1"/>
        <v>0</v>
      </c>
    </row>
    <row r="77" spans="2:6" s="92" customFormat="1" ht="12" x14ac:dyDescent="0.2">
      <c r="B77" s="91" t="s">
        <v>456</v>
      </c>
      <c r="C77" s="60" t="s">
        <v>61</v>
      </c>
      <c r="D77" s="60">
        <v>13</v>
      </c>
      <c r="E77" s="152"/>
      <c r="F77" s="202">
        <f t="shared" si="1"/>
        <v>0</v>
      </c>
    </row>
    <row r="78" spans="2:6" s="92" customFormat="1" ht="12" x14ac:dyDescent="0.2">
      <c r="B78" s="91" t="s">
        <v>457</v>
      </c>
      <c r="C78" s="60" t="s">
        <v>61</v>
      </c>
      <c r="D78" s="60">
        <v>93</v>
      </c>
      <c r="E78" s="202"/>
      <c r="F78" s="202">
        <f t="shared" si="1"/>
        <v>0</v>
      </c>
    </row>
    <row r="79" spans="2:6" s="92" customFormat="1" ht="12" x14ac:dyDescent="0.2">
      <c r="B79" s="91" t="s">
        <v>458</v>
      </c>
      <c r="C79" s="60" t="s">
        <v>61</v>
      </c>
      <c r="D79" s="60">
        <v>4</v>
      </c>
      <c r="E79" s="202"/>
      <c r="F79" s="202">
        <f t="shared" si="1"/>
        <v>0</v>
      </c>
    </row>
    <row r="80" spans="2:6" s="92" customFormat="1" ht="12" x14ac:dyDescent="0.2">
      <c r="B80" s="91" t="s">
        <v>459</v>
      </c>
      <c r="C80" s="60" t="s">
        <v>61</v>
      </c>
      <c r="D80" s="60">
        <v>72</v>
      </c>
      <c r="E80" s="152"/>
      <c r="F80" s="202">
        <f>(D80*E80)</f>
        <v>0</v>
      </c>
    </row>
    <row r="81" spans="1:181" s="92" customFormat="1" ht="12" x14ac:dyDescent="0.2">
      <c r="B81" s="91" t="s">
        <v>460</v>
      </c>
      <c r="C81" s="60" t="s">
        <v>61</v>
      </c>
      <c r="D81" s="60">
        <v>1</v>
      </c>
      <c r="E81" s="152"/>
      <c r="F81" s="202">
        <f>(D81*E81)</f>
        <v>0</v>
      </c>
    </row>
    <row r="82" spans="1:181" s="92" customFormat="1" ht="12" x14ac:dyDescent="0.2">
      <c r="B82" s="91" t="s">
        <v>461</v>
      </c>
      <c r="C82" s="60" t="s">
        <v>61</v>
      </c>
      <c r="D82" s="60">
        <v>5</v>
      </c>
      <c r="E82" s="202"/>
      <c r="F82" s="202">
        <f t="shared" ref="F82:F93" si="2">(D82*E82)</f>
        <v>0</v>
      </c>
    </row>
    <row r="83" spans="1:181" s="92" customFormat="1" ht="12" x14ac:dyDescent="0.2">
      <c r="A83" s="56"/>
      <c r="B83" s="91" t="s">
        <v>462</v>
      </c>
      <c r="C83" s="60" t="s">
        <v>61</v>
      </c>
      <c r="D83" s="60">
        <v>1</v>
      </c>
      <c r="E83" s="202"/>
      <c r="F83" s="64">
        <f t="shared" si="2"/>
        <v>0</v>
      </c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</row>
    <row r="84" spans="1:181" s="56" customFormat="1" ht="12" x14ac:dyDescent="0.2">
      <c r="A84" s="92"/>
      <c r="B84" s="91" t="s">
        <v>463</v>
      </c>
      <c r="C84" s="60" t="s">
        <v>61</v>
      </c>
      <c r="D84" s="60">
        <v>1</v>
      </c>
      <c r="E84" s="202"/>
      <c r="F84" s="64">
        <f t="shared" si="2"/>
        <v>0</v>
      </c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</row>
    <row r="85" spans="1:181" s="56" customFormat="1" ht="12" x14ac:dyDescent="0.2">
      <c r="A85" s="92"/>
      <c r="B85" s="91" t="s">
        <v>464</v>
      </c>
      <c r="C85" s="60" t="s">
        <v>61</v>
      </c>
      <c r="D85" s="60">
        <v>6</v>
      </c>
      <c r="E85" s="152"/>
      <c r="F85" s="202">
        <f t="shared" si="2"/>
        <v>0</v>
      </c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</row>
    <row r="86" spans="1:181" s="56" customFormat="1" ht="12" x14ac:dyDescent="0.2">
      <c r="A86" s="92"/>
      <c r="B86" s="91" t="s">
        <v>465</v>
      </c>
      <c r="C86" s="60" t="s">
        <v>61</v>
      </c>
      <c r="D86" s="60">
        <v>2</v>
      </c>
      <c r="E86" s="152"/>
      <c r="F86" s="202">
        <f t="shared" si="2"/>
        <v>0</v>
      </c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</row>
    <row r="87" spans="1:181" s="56" customFormat="1" ht="12" x14ac:dyDescent="0.2">
      <c r="A87" s="92"/>
      <c r="B87" s="91" t="s">
        <v>466</v>
      </c>
      <c r="C87" s="60" t="s">
        <v>61</v>
      </c>
      <c r="D87" s="60">
        <v>2</v>
      </c>
      <c r="E87" s="152"/>
      <c r="F87" s="202">
        <f t="shared" si="2"/>
        <v>0</v>
      </c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</row>
    <row r="88" spans="1:181" s="92" customFormat="1" ht="12" x14ac:dyDescent="0.2">
      <c r="B88" s="91" t="s">
        <v>467</v>
      </c>
      <c r="C88" s="60" t="s">
        <v>61</v>
      </c>
      <c r="D88" s="60">
        <v>13</v>
      </c>
      <c r="E88" s="152"/>
      <c r="F88" s="202">
        <f t="shared" si="2"/>
        <v>0</v>
      </c>
    </row>
    <row r="89" spans="1:181" s="56" customFormat="1" ht="12" x14ac:dyDescent="0.2">
      <c r="B89" s="91" t="s">
        <v>468</v>
      </c>
      <c r="C89" s="60" t="s">
        <v>96</v>
      </c>
      <c r="D89" s="60">
        <v>700</v>
      </c>
      <c r="E89" s="152"/>
      <c r="F89" s="64">
        <f t="shared" si="2"/>
        <v>0</v>
      </c>
    </row>
    <row r="90" spans="1:181" s="56" customFormat="1" ht="12.75" customHeight="1" x14ac:dyDescent="0.2">
      <c r="B90" s="382" t="s">
        <v>469</v>
      </c>
      <c r="C90" s="94" t="s">
        <v>96</v>
      </c>
      <c r="D90" s="94">
        <v>3160</v>
      </c>
      <c r="E90" s="383"/>
      <c r="F90" s="384">
        <f t="shared" si="2"/>
        <v>0</v>
      </c>
    </row>
    <row r="91" spans="1:181" s="56" customFormat="1" ht="12.75" customHeight="1" x14ac:dyDescent="0.2">
      <c r="B91" s="382" t="s">
        <v>470</v>
      </c>
      <c r="C91" s="94" t="s">
        <v>96</v>
      </c>
      <c r="D91" s="94">
        <v>15</v>
      </c>
      <c r="E91" s="383"/>
      <c r="F91" s="384">
        <f t="shared" si="2"/>
        <v>0</v>
      </c>
    </row>
    <row r="92" spans="1:181" s="92" customFormat="1" ht="12" x14ac:dyDescent="0.2">
      <c r="A92" s="56"/>
      <c r="B92" s="91" t="s">
        <v>471</v>
      </c>
      <c r="C92" s="60" t="s">
        <v>472</v>
      </c>
      <c r="D92" s="60">
        <v>4</v>
      </c>
      <c r="E92" s="152"/>
      <c r="F92" s="64">
        <f t="shared" si="2"/>
        <v>0</v>
      </c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</row>
    <row r="93" spans="1:181" s="56" customFormat="1" ht="12" x14ac:dyDescent="0.2">
      <c r="A93" s="92"/>
      <c r="B93" s="108" t="s">
        <v>275</v>
      </c>
      <c r="C93" s="110" t="s">
        <v>53</v>
      </c>
      <c r="D93" s="110">
        <v>1</v>
      </c>
      <c r="E93" s="141"/>
      <c r="F93" s="381">
        <f t="shared" si="2"/>
        <v>0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</row>
    <row r="94" spans="1:181" s="92" customFormat="1" ht="12" x14ac:dyDescent="0.2">
      <c r="B94" s="125" t="s">
        <v>392</v>
      </c>
      <c r="C94" s="127" t="s">
        <v>70</v>
      </c>
      <c r="D94" s="127"/>
      <c r="E94" s="161"/>
      <c r="F94" s="128">
        <f>SUM(F73:F93)</f>
        <v>0</v>
      </c>
    </row>
    <row r="95" spans="1:181" s="92" customFormat="1" ht="12" x14ac:dyDescent="0.2">
      <c r="B95" s="129"/>
      <c r="C95" s="131"/>
      <c r="D95" s="131"/>
      <c r="E95" s="162"/>
      <c r="F95" s="132"/>
    </row>
    <row r="96" spans="1:181" s="92" customFormat="1" ht="12" x14ac:dyDescent="0.2">
      <c r="B96" s="129"/>
      <c r="C96" s="131"/>
      <c r="D96" s="131"/>
      <c r="E96" s="162"/>
      <c r="F96" s="132"/>
    </row>
    <row r="97" spans="1:180" s="92" customFormat="1" ht="12" x14ac:dyDescent="0.2">
      <c r="B97" s="129"/>
      <c r="C97" s="131"/>
      <c r="D97" s="131"/>
      <c r="E97" s="162"/>
      <c r="F97" s="132"/>
    </row>
    <row r="98" spans="1:180" s="92" customFormat="1" ht="12" x14ac:dyDescent="0.2">
      <c r="B98" s="129"/>
      <c r="C98" s="131"/>
      <c r="D98" s="131"/>
      <c r="E98" s="162"/>
      <c r="F98" s="132"/>
    </row>
    <row r="99" spans="1:180" s="92" customFormat="1" ht="12" x14ac:dyDescent="0.2">
      <c r="B99" s="129"/>
      <c r="C99" s="131"/>
      <c r="D99" s="131"/>
      <c r="E99" s="162"/>
      <c r="F99" s="132"/>
    </row>
    <row r="100" spans="1:180" s="92" customFormat="1" ht="12" x14ac:dyDescent="0.2">
      <c r="B100" s="129"/>
      <c r="C100" s="131"/>
      <c r="D100" s="131"/>
      <c r="E100" s="162"/>
      <c r="F100" s="132"/>
    </row>
    <row r="101" spans="1:180" s="92" customFormat="1" ht="12" x14ac:dyDescent="0.2">
      <c r="B101" s="129"/>
      <c r="C101" s="131"/>
      <c r="D101" s="131"/>
      <c r="E101" s="162"/>
      <c r="F101" s="132"/>
    </row>
    <row r="102" spans="1:180" s="56" customFormat="1" ht="12.75" x14ac:dyDescent="0.2">
      <c r="B102" s="253"/>
      <c r="C102" s="385"/>
      <c r="D102" s="270"/>
      <c r="E102" s="159"/>
      <c r="F102" s="286"/>
      <c r="G102" s="61"/>
    </row>
    <row r="103" spans="1:180" s="92" customFormat="1" ht="12.75" x14ac:dyDescent="0.2">
      <c r="A103" s="139"/>
      <c r="B103" s="102" t="s">
        <v>174</v>
      </c>
      <c r="C103" s="104" t="s">
        <v>52</v>
      </c>
      <c r="D103" s="104" t="s">
        <v>53</v>
      </c>
      <c r="E103" s="140" t="s">
        <v>54</v>
      </c>
      <c r="F103" s="104" t="s">
        <v>55</v>
      </c>
    </row>
    <row r="104" spans="1:180" s="92" customFormat="1" ht="12" customHeight="1" x14ac:dyDescent="0.2">
      <c r="A104" s="143"/>
      <c r="B104" s="108" t="s">
        <v>56</v>
      </c>
      <c r="C104" s="110" t="s">
        <v>57</v>
      </c>
      <c r="D104" s="110" t="s">
        <v>58</v>
      </c>
      <c r="E104" s="141" t="s">
        <v>55</v>
      </c>
      <c r="F104" s="110" t="s">
        <v>59</v>
      </c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</row>
    <row r="105" spans="1:180" s="61" customFormat="1" ht="11.25" customHeight="1" x14ac:dyDescent="0.2">
      <c r="B105" s="192" t="s">
        <v>175</v>
      </c>
      <c r="C105" s="193" t="s">
        <v>61</v>
      </c>
      <c r="D105" s="194">
        <v>41</v>
      </c>
      <c r="E105" s="195"/>
      <c r="F105" s="96">
        <f t="shared" ref="F105:F117" si="3">(D105*E105)</f>
        <v>0</v>
      </c>
    </row>
    <row r="106" spans="1:180" s="61" customFormat="1" ht="11.25" customHeight="1" x14ac:dyDescent="0.2">
      <c r="B106" s="196" t="s">
        <v>176</v>
      </c>
      <c r="C106" s="197" t="s">
        <v>61</v>
      </c>
      <c r="D106" s="198">
        <v>14</v>
      </c>
      <c r="E106" s="199"/>
      <c r="F106" s="96">
        <f t="shared" si="3"/>
        <v>0</v>
      </c>
    </row>
    <row r="107" spans="1:180" s="61" customFormat="1" ht="11.25" customHeight="1" x14ac:dyDescent="0.2">
      <c r="B107" s="196" t="s">
        <v>178</v>
      </c>
      <c r="C107" s="197" t="s">
        <v>96</v>
      </c>
      <c r="D107" s="198">
        <v>164</v>
      </c>
      <c r="E107" s="199"/>
      <c r="F107" s="96">
        <f t="shared" si="3"/>
        <v>0</v>
      </c>
    </row>
    <row r="108" spans="1:180" s="61" customFormat="1" ht="11.25" customHeight="1" x14ac:dyDescent="0.2">
      <c r="B108" s="196" t="s">
        <v>179</v>
      </c>
      <c r="C108" s="197" t="s">
        <v>96</v>
      </c>
      <c r="D108" s="198">
        <v>340</v>
      </c>
      <c r="E108" s="199"/>
      <c r="F108" s="96">
        <f t="shared" si="3"/>
        <v>0</v>
      </c>
    </row>
    <row r="109" spans="1:180" s="61" customFormat="1" ht="11.25" customHeight="1" x14ac:dyDescent="0.2">
      <c r="B109" s="196" t="s">
        <v>412</v>
      </c>
      <c r="C109" s="197" t="s">
        <v>96</v>
      </c>
      <c r="D109" s="198">
        <v>35</v>
      </c>
      <c r="E109" s="199"/>
      <c r="F109" s="96">
        <f t="shared" si="3"/>
        <v>0</v>
      </c>
    </row>
    <row r="110" spans="1:180" s="61" customFormat="1" ht="11.25" customHeight="1" x14ac:dyDescent="0.2">
      <c r="B110" s="196" t="s">
        <v>180</v>
      </c>
      <c r="C110" s="197" t="s">
        <v>96</v>
      </c>
      <c r="D110" s="198">
        <v>150</v>
      </c>
      <c r="E110" s="199"/>
      <c r="F110" s="96">
        <f t="shared" si="3"/>
        <v>0</v>
      </c>
    </row>
    <row r="111" spans="1:180" s="61" customFormat="1" ht="11.25" customHeight="1" x14ac:dyDescent="0.2">
      <c r="B111" s="196" t="s">
        <v>473</v>
      </c>
      <c r="C111" s="197" t="s">
        <v>96</v>
      </c>
      <c r="D111" s="198">
        <v>175</v>
      </c>
      <c r="E111" s="199"/>
      <c r="F111" s="96">
        <f t="shared" si="3"/>
        <v>0</v>
      </c>
    </row>
    <row r="112" spans="1:180" s="61" customFormat="1" ht="11.25" customHeight="1" x14ac:dyDescent="0.2">
      <c r="B112" s="196" t="s">
        <v>181</v>
      </c>
      <c r="C112" s="197" t="s">
        <v>96</v>
      </c>
      <c r="D112" s="198">
        <v>25</v>
      </c>
      <c r="E112" s="199"/>
      <c r="F112" s="96">
        <f t="shared" si="3"/>
        <v>0</v>
      </c>
    </row>
    <row r="113" spans="1:180" s="61" customFormat="1" ht="11.25" customHeight="1" x14ac:dyDescent="0.2">
      <c r="B113" s="196" t="s">
        <v>182</v>
      </c>
      <c r="C113" s="197" t="s">
        <v>61</v>
      </c>
      <c r="D113" s="198">
        <v>6</v>
      </c>
      <c r="E113" s="199"/>
      <c r="F113" s="96">
        <f t="shared" si="3"/>
        <v>0</v>
      </c>
    </row>
    <row r="114" spans="1:180" s="61" customFormat="1" ht="11.25" customHeight="1" x14ac:dyDescent="0.2">
      <c r="B114" s="196" t="s">
        <v>474</v>
      </c>
      <c r="C114" s="197" t="s">
        <v>61</v>
      </c>
      <c r="D114" s="198">
        <v>60</v>
      </c>
      <c r="E114" s="199"/>
      <c r="F114" s="96">
        <f t="shared" si="3"/>
        <v>0</v>
      </c>
    </row>
    <row r="115" spans="1:180" s="61" customFormat="1" ht="11.25" customHeight="1" x14ac:dyDescent="0.2">
      <c r="B115" s="196" t="s">
        <v>475</v>
      </c>
      <c r="C115" s="197" t="s">
        <v>61</v>
      </c>
      <c r="D115" s="198">
        <v>60</v>
      </c>
      <c r="E115" s="199"/>
      <c r="F115" s="96">
        <f t="shared" si="3"/>
        <v>0</v>
      </c>
    </row>
    <row r="116" spans="1:180" s="61" customFormat="1" ht="11.25" customHeight="1" x14ac:dyDescent="0.2">
      <c r="B116" s="196" t="s">
        <v>476</v>
      </c>
      <c r="C116" s="197" t="s">
        <v>61</v>
      </c>
      <c r="D116" s="198">
        <v>120</v>
      </c>
      <c r="E116" s="199"/>
      <c r="F116" s="96">
        <f t="shared" si="3"/>
        <v>0</v>
      </c>
    </row>
    <row r="117" spans="1:180" s="61" customFormat="1" ht="12" x14ac:dyDescent="0.2">
      <c r="B117" s="91" t="s">
        <v>190</v>
      </c>
      <c r="C117" s="60" t="s">
        <v>61</v>
      </c>
      <c r="D117" s="60">
        <v>20</v>
      </c>
      <c r="E117" s="202"/>
      <c r="F117" s="64">
        <f t="shared" si="3"/>
        <v>0</v>
      </c>
    </row>
    <row r="118" spans="1:180" s="61" customFormat="1" ht="12" x14ac:dyDescent="0.2">
      <c r="B118" s="204" t="s">
        <v>191</v>
      </c>
      <c r="C118" s="60" t="s">
        <v>61</v>
      </c>
      <c r="D118" s="60">
        <v>2010</v>
      </c>
      <c r="E118" s="202"/>
      <c r="F118" s="64">
        <f>(D118*E118)</f>
        <v>0</v>
      </c>
    </row>
    <row r="119" spans="1:180" s="61" customFormat="1" ht="12" x14ac:dyDescent="0.2">
      <c r="B119" s="204" t="s">
        <v>192</v>
      </c>
      <c r="C119" s="60" t="s">
        <v>61</v>
      </c>
      <c r="D119" s="60">
        <v>20</v>
      </c>
      <c r="E119" s="202"/>
      <c r="F119" s="64">
        <f>(D119*E119)</f>
        <v>0</v>
      </c>
    </row>
    <row r="120" spans="1:180" s="61" customFormat="1" ht="12" x14ac:dyDescent="0.2">
      <c r="B120" s="204" t="s">
        <v>193</v>
      </c>
      <c r="C120" s="60" t="s">
        <v>61</v>
      </c>
      <c r="D120" s="60">
        <v>20</v>
      </c>
      <c r="E120" s="202"/>
      <c r="F120" s="64">
        <f>(D120*E120)</f>
        <v>0</v>
      </c>
    </row>
    <row r="121" spans="1:180" s="61" customFormat="1" ht="12.75" customHeight="1" x14ac:dyDescent="0.2">
      <c r="B121" s="91" t="s">
        <v>477</v>
      </c>
      <c r="C121" s="60" t="s">
        <v>196</v>
      </c>
      <c r="D121" s="91">
        <v>1</v>
      </c>
      <c r="E121" s="202"/>
      <c r="F121" s="64">
        <f t="shared" ref="F121:F122" si="4">(D121*E121)</f>
        <v>0</v>
      </c>
    </row>
    <row r="122" spans="1:180" s="190" customFormat="1" ht="12.75" customHeight="1" x14ac:dyDescent="0.2">
      <c r="A122" s="143"/>
      <c r="B122" s="91" t="s">
        <v>316</v>
      </c>
      <c r="C122" s="60" t="s">
        <v>317</v>
      </c>
      <c r="D122" s="60">
        <v>30</v>
      </c>
      <c r="E122" s="202"/>
      <c r="F122" s="64">
        <f t="shared" si="4"/>
        <v>0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</row>
    <row r="123" spans="1:180" s="61" customFormat="1" ht="12" x14ac:dyDescent="0.2">
      <c r="A123" s="143"/>
      <c r="B123" s="108" t="s">
        <v>478</v>
      </c>
      <c r="C123" s="110" t="s">
        <v>53</v>
      </c>
      <c r="D123" s="110">
        <v>1</v>
      </c>
      <c r="E123" s="141"/>
      <c r="F123" s="381">
        <f>(D123*E123)</f>
        <v>0</v>
      </c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2"/>
      <c r="FK123" s="142"/>
      <c r="FL123" s="142"/>
      <c r="FM123" s="142"/>
      <c r="FN123" s="142"/>
      <c r="FO123" s="142"/>
      <c r="FP123" s="142"/>
      <c r="FQ123" s="142"/>
      <c r="FR123" s="142"/>
      <c r="FS123" s="142"/>
      <c r="FT123" s="142"/>
      <c r="FU123" s="142"/>
      <c r="FV123" s="142"/>
      <c r="FW123" s="142"/>
      <c r="FX123" s="142"/>
    </row>
    <row r="124" spans="1:180" s="142" customFormat="1" ht="12.75" customHeight="1" x14ac:dyDescent="0.2">
      <c r="A124" s="139"/>
      <c r="B124" s="168" t="s">
        <v>198</v>
      </c>
      <c r="C124" s="169" t="s">
        <v>70</v>
      </c>
      <c r="D124" s="169"/>
      <c r="E124" s="170"/>
      <c r="F124" s="171">
        <f>SUM(F103:F123)</f>
        <v>0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</row>
    <row r="125" spans="1:180" s="92" customFormat="1" ht="12" x14ac:dyDescent="0.2">
      <c r="A125" s="139"/>
      <c r="B125" s="129"/>
      <c r="C125" s="131"/>
      <c r="D125" s="131"/>
      <c r="E125" s="162"/>
      <c r="F125" s="132"/>
      <c r="G125" s="142"/>
    </row>
    <row r="126" spans="1:180" s="92" customFormat="1" ht="12.75" x14ac:dyDescent="0.2">
      <c r="A126" s="56"/>
      <c r="B126" s="297" t="s">
        <v>47</v>
      </c>
      <c r="C126" s="58" t="s">
        <v>52</v>
      </c>
      <c r="D126" s="58" t="s">
        <v>53</v>
      </c>
      <c r="E126" s="370" t="s">
        <v>54</v>
      </c>
      <c r="F126" s="58" t="s">
        <v>55</v>
      </c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</row>
    <row r="127" spans="1:180" s="56" customFormat="1" ht="12" customHeight="1" x14ac:dyDescent="0.2">
      <c r="B127" s="97" t="s">
        <v>56</v>
      </c>
      <c r="C127" s="72" t="s">
        <v>57</v>
      </c>
      <c r="D127" s="72" t="s">
        <v>58</v>
      </c>
      <c r="E127" s="208" t="s">
        <v>55</v>
      </c>
      <c r="F127" s="72" t="s">
        <v>59</v>
      </c>
    </row>
    <row r="128" spans="1:180" s="56" customFormat="1" ht="12" customHeight="1" x14ac:dyDescent="0.2">
      <c r="A128" s="61"/>
      <c r="B128" s="123" t="s">
        <v>200</v>
      </c>
      <c r="C128" s="58" t="s">
        <v>96</v>
      </c>
      <c r="D128" s="58">
        <v>1000</v>
      </c>
      <c r="E128" s="370"/>
      <c r="F128" s="118">
        <f t="shared" ref="F128:F139" si="5">(D128*E128)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</row>
    <row r="129" spans="1:180" s="61" customFormat="1" ht="12" x14ac:dyDescent="0.2">
      <c r="B129" s="182" t="s">
        <v>479</v>
      </c>
      <c r="C129" s="60" t="s">
        <v>96</v>
      </c>
      <c r="D129" s="60">
        <v>385</v>
      </c>
      <c r="E129" s="202"/>
      <c r="F129" s="64">
        <f t="shared" si="5"/>
        <v>0</v>
      </c>
    </row>
    <row r="130" spans="1:180" s="61" customFormat="1" ht="12" x14ac:dyDescent="0.2">
      <c r="B130" s="91" t="s">
        <v>204</v>
      </c>
      <c r="C130" s="60" t="s">
        <v>96</v>
      </c>
      <c r="D130" s="60">
        <v>164</v>
      </c>
      <c r="E130" s="152"/>
      <c r="F130" s="64">
        <f t="shared" si="5"/>
        <v>0</v>
      </c>
    </row>
    <row r="131" spans="1:180" s="61" customFormat="1" ht="12" x14ac:dyDescent="0.2">
      <c r="B131" s="91" t="s">
        <v>205</v>
      </c>
      <c r="C131" s="60" t="s">
        <v>96</v>
      </c>
      <c r="D131" s="60">
        <v>340</v>
      </c>
      <c r="E131" s="152"/>
      <c r="F131" s="64">
        <f t="shared" si="5"/>
        <v>0</v>
      </c>
    </row>
    <row r="132" spans="1:180" s="61" customFormat="1" ht="12.75" customHeight="1" x14ac:dyDescent="0.2">
      <c r="B132" s="91" t="s">
        <v>207</v>
      </c>
      <c r="C132" s="60" t="s">
        <v>61</v>
      </c>
      <c r="D132" s="60">
        <v>41</v>
      </c>
      <c r="E132" s="205"/>
      <c r="F132" s="63">
        <f t="shared" si="5"/>
        <v>0</v>
      </c>
    </row>
    <row r="133" spans="1:180" s="61" customFormat="1" ht="12" x14ac:dyDescent="0.2">
      <c r="B133" s="91" t="s">
        <v>320</v>
      </c>
      <c r="C133" s="60" t="s">
        <v>61</v>
      </c>
      <c r="D133" s="60">
        <v>14</v>
      </c>
      <c r="E133" s="202"/>
      <c r="F133" s="64">
        <f t="shared" si="5"/>
        <v>0</v>
      </c>
    </row>
    <row r="134" spans="1:180" s="107" customFormat="1" ht="12.75" customHeight="1" x14ac:dyDescent="0.2">
      <c r="A134" s="61"/>
      <c r="B134" s="91" t="s">
        <v>325</v>
      </c>
      <c r="C134" s="60" t="s">
        <v>61</v>
      </c>
      <c r="D134" s="60">
        <v>140</v>
      </c>
      <c r="E134" s="152"/>
      <c r="F134" s="64">
        <f t="shared" si="5"/>
        <v>0</v>
      </c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</row>
    <row r="135" spans="1:180" s="61" customFormat="1" ht="12" x14ac:dyDescent="0.2">
      <c r="B135" s="91" t="s">
        <v>480</v>
      </c>
      <c r="C135" s="60" t="s">
        <v>61</v>
      </c>
      <c r="D135" s="60">
        <v>2030</v>
      </c>
      <c r="E135" s="152"/>
      <c r="F135" s="64">
        <f t="shared" si="5"/>
        <v>0</v>
      </c>
    </row>
    <row r="136" spans="1:180" s="61" customFormat="1" ht="12" customHeight="1" x14ac:dyDescent="0.2">
      <c r="B136" s="175" t="s">
        <v>212</v>
      </c>
      <c r="C136" s="206" t="s">
        <v>61</v>
      </c>
      <c r="D136" s="60">
        <v>20</v>
      </c>
      <c r="E136" s="152"/>
      <c r="F136" s="64">
        <f t="shared" si="5"/>
        <v>0</v>
      </c>
    </row>
    <row r="137" spans="1:180" s="190" customFormat="1" ht="12" customHeight="1" x14ac:dyDescent="0.2">
      <c r="A137" s="143"/>
      <c r="B137" s="175" t="s">
        <v>481</v>
      </c>
      <c r="C137" s="60" t="s">
        <v>61</v>
      </c>
      <c r="D137" s="91">
        <v>1</v>
      </c>
      <c r="E137" s="63"/>
      <c r="F137" s="63">
        <f t="shared" si="5"/>
        <v>0</v>
      </c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</row>
    <row r="138" spans="1:180" s="56" customFormat="1" ht="12" customHeight="1" x14ac:dyDescent="0.2">
      <c r="A138" s="61"/>
      <c r="B138" s="91" t="s">
        <v>482</v>
      </c>
      <c r="C138" s="60" t="s">
        <v>80</v>
      </c>
      <c r="D138" s="60">
        <v>1</v>
      </c>
      <c r="E138" s="152"/>
      <c r="F138" s="64">
        <f t="shared" si="5"/>
        <v>0</v>
      </c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</row>
    <row r="139" spans="1:180" s="61" customFormat="1" ht="12" x14ac:dyDescent="0.2">
      <c r="B139" s="97" t="s">
        <v>216</v>
      </c>
      <c r="C139" s="72" t="s">
        <v>53</v>
      </c>
      <c r="D139" s="72">
        <v>1</v>
      </c>
      <c r="E139" s="208"/>
      <c r="F139" s="73">
        <f t="shared" si="5"/>
        <v>0</v>
      </c>
    </row>
    <row r="140" spans="1:180" s="61" customFormat="1" ht="12" x14ac:dyDescent="0.2">
      <c r="A140" s="56"/>
      <c r="B140" s="386" t="s">
        <v>217</v>
      </c>
      <c r="C140" s="387" t="s">
        <v>70</v>
      </c>
      <c r="D140" s="387"/>
      <c r="E140" s="388"/>
      <c r="F140" s="389">
        <f>SUM(F127:F139)</f>
        <v>0</v>
      </c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</row>
    <row r="141" spans="1:180" s="61" customFormat="1" ht="12" x14ac:dyDescent="0.2">
      <c r="A141" s="56"/>
      <c r="B141" s="56"/>
      <c r="C141" s="100"/>
      <c r="D141" s="100"/>
      <c r="E141" s="172"/>
      <c r="F141" s="101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</row>
    <row r="142" spans="1:180" x14ac:dyDescent="0.25">
      <c r="A142" s="139"/>
      <c r="B142" s="102" t="s">
        <v>218</v>
      </c>
      <c r="C142" s="104" t="s">
        <v>52</v>
      </c>
      <c r="D142" s="104" t="s">
        <v>53</v>
      </c>
      <c r="E142" s="140" t="s">
        <v>54</v>
      </c>
      <c r="F142" s="104" t="s">
        <v>55</v>
      </c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</row>
    <row r="143" spans="1:180" s="92" customFormat="1" ht="12" x14ac:dyDescent="0.2">
      <c r="A143" s="139"/>
      <c r="B143" s="108" t="s">
        <v>56</v>
      </c>
      <c r="C143" s="110" t="s">
        <v>57</v>
      </c>
      <c r="D143" s="110" t="s">
        <v>58</v>
      </c>
      <c r="E143" s="141" t="s">
        <v>55</v>
      </c>
      <c r="F143" s="110" t="s">
        <v>59</v>
      </c>
    </row>
    <row r="144" spans="1:180" s="92" customFormat="1" ht="12" x14ac:dyDescent="0.2">
      <c r="A144" s="139"/>
      <c r="B144" s="93" t="s">
        <v>220</v>
      </c>
      <c r="C144" s="94" t="s">
        <v>96</v>
      </c>
      <c r="D144" s="94">
        <v>350</v>
      </c>
      <c r="E144" s="158"/>
      <c r="F144" s="384">
        <f t="shared" ref="F144:F147" si="6">(D144*E144)</f>
        <v>0</v>
      </c>
    </row>
    <row r="145" spans="1:180" s="190" customFormat="1" ht="12" x14ac:dyDescent="0.2">
      <c r="A145" s="139"/>
      <c r="B145" s="91" t="s">
        <v>328</v>
      </c>
      <c r="C145" s="60" t="s">
        <v>61</v>
      </c>
      <c r="D145" s="60">
        <v>10</v>
      </c>
      <c r="E145" s="152"/>
      <c r="F145" s="64">
        <f t="shared" si="6"/>
        <v>0</v>
      </c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</row>
    <row r="146" spans="1:180" s="92" customFormat="1" ht="12" x14ac:dyDescent="0.2">
      <c r="A146" s="139"/>
      <c r="B146" s="91" t="s">
        <v>225</v>
      </c>
      <c r="C146" s="60" t="s">
        <v>61</v>
      </c>
      <c r="D146" s="60">
        <v>70</v>
      </c>
      <c r="E146" s="152"/>
      <c r="F146" s="152">
        <f t="shared" si="6"/>
        <v>0</v>
      </c>
    </row>
    <row r="147" spans="1:180" s="92" customFormat="1" ht="12.75" customHeight="1" x14ac:dyDescent="0.2">
      <c r="A147" s="139"/>
      <c r="B147" s="91" t="s">
        <v>224</v>
      </c>
      <c r="C147" s="60" t="s">
        <v>61</v>
      </c>
      <c r="D147" s="60">
        <v>22</v>
      </c>
      <c r="E147" s="152"/>
      <c r="F147" s="152">
        <f t="shared" si="6"/>
        <v>0</v>
      </c>
    </row>
    <row r="148" spans="1:180" s="92" customFormat="1" ht="12" customHeight="1" x14ac:dyDescent="0.2">
      <c r="A148" s="139"/>
      <c r="B148" s="108" t="s">
        <v>483</v>
      </c>
      <c r="C148" s="110" t="s">
        <v>61</v>
      </c>
      <c r="D148" s="110">
        <v>1</v>
      </c>
      <c r="E148" s="141"/>
      <c r="F148" s="381">
        <f>(D148*E148)</f>
        <v>0</v>
      </c>
    </row>
    <row r="149" spans="1:180" s="92" customFormat="1" ht="12" x14ac:dyDescent="0.2">
      <c r="A149" s="129"/>
      <c r="B149" s="125" t="s">
        <v>228</v>
      </c>
      <c r="C149" s="127" t="s">
        <v>70</v>
      </c>
      <c r="D149" s="127"/>
      <c r="E149" s="390"/>
      <c r="F149" s="391">
        <f>SUM(F144:F148)</f>
        <v>0</v>
      </c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29"/>
      <c r="DH149" s="129"/>
      <c r="DI149" s="129"/>
      <c r="DJ149" s="129"/>
      <c r="DK149" s="129"/>
      <c r="DL149" s="129"/>
      <c r="DM149" s="129"/>
      <c r="DN149" s="129"/>
      <c r="DO149" s="129"/>
      <c r="DP149" s="129"/>
      <c r="DQ149" s="129"/>
      <c r="DR149" s="129"/>
      <c r="DS149" s="129"/>
      <c r="DT149" s="129"/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29"/>
      <c r="EF149" s="129"/>
      <c r="EG149" s="129"/>
      <c r="EH149" s="129"/>
      <c r="EI149" s="129"/>
      <c r="EJ149" s="129"/>
      <c r="EK149" s="129"/>
      <c r="EL149" s="129"/>
      <c r="EM149" s="129"/>
      <c r="EN149" s="129"/>
      <c r="EO149" s="129"/>
      <c r="EP149" s="129"/>
      <c r="EQ149" s="129"/>
      <c r="ER149" s="129"/>
      <c r="ES149" s="129"/>
      <c r="ET149" s="129"/>
      <c r="EU149" s="129"/>
      <c r="EV149" s="129"/>
      <c r="EW149" s="129"/>
      <c r="EX149" s="129"/>
      <c r="EY149" s="129"/>
      <c r="EZ149" s="129"/>
      <c r="FA149" s="129"/>
      <c r="FB149" s="129"/>
      <c r="FC149" s="129"/>
      <c r="FD149" s="129"/>
      <c r="FE149" s="129"/>
      <c r="FF149" s="129"/>
      <c r="FG149" s="129"/>
      <c r="FH149" s="129"/>
      <c r="FI149" s="129"/>
      <c r="FJ149" s="129"/>
      <c r="FK149" s="129"/>
      <c r="FL149" s="129"/>
      <c r="FM149" s="129"/>
      <c r="FN149" s="129"/>
      <c r="FO149" s="129"/>
      <c r="FP149" s="129"/>
      <c r="FQ149" s="129"/>
      <c r="FR149" s="129"/>
      <c r="FS149" s="129"/>
      <c r="FT149" s="129"/>
      <c r="FU149" s="129"/>
      <c r="FV149" s="129"/>
      <c r="FW149" s="129"/>
      <c r="FX149" s="129"/>
    </row>
    <row r="150" spans="1:180" s="129" customFormat="1" x14ac:dyDescent="0.25">
      <c r="A150" s="14"/>
      <c r="B150"/>
      <c r="C150" s="23"/>
      <c r="D150" s="23"/>
      <c r="E150" s="33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</row>
    <row r="151" spans="1:180" x14ac:dyDescent="0.25">
      <c r="D151" s="23"/>
    </row>
    <row r="152" spans="1:180" x14ac:dyDescent="0.25">
      <c r="D152" s="23"/>
    </row>
    <row r="153" spans="1:180" x14ac:dyDescent="0.25">
      <c r="D153" s="23"/>
    </row>
    <row r="154" spans="1:180" x14ac:dyDescent="0.25">
      <c r="D154" s="23"/>
    </row>
    <row r="155" spans="1:180" x14ac:dyDescent="0.25">
      <c r="D155" s="23"/>
    </row>
    <row r="156" spans="1:180" x14ac:dyDescent="0.25">
      <c r="D156" s="23"/>
    </row>
    <row r="157" spans="1:180" x14ac:dyDescent="0.25">
      <c r="D157" s="23"/>
    </row>
    <row r="158" spans="1:180" x14ac:dyDescent="0.25">
      <c r="D158" s="23"/>
    </row>
    <row r="159" spans="1:180" x14ac:dyDescent="0.25">
      <c r="D159" s="23"/>
    </row>
    <row r="160" spans="1:180" x14ac:dyDescent="0.25">
      <c r="D160" s="23"/>
    </row>
    <row r="161" spans="4:4" x14ac:dyDescent="0.25">
      <c r="D161" s="23"/>
    </row>
    <row r="162" spans="4:4" x14ac:dyDescent="0.25">
      <c r="D162" s="23"/>
    </row>
    <row r="163" spans="4:4" x14ac:dyDescent="0.25">
      <c r="D163" s="23"/>
    </row>
    <row r="164" spans="4:4" x14ac:dyDescent="0.25">
      <c r="D164" s="23"/>
    </row>
    <row r="165" spans="4:4" x14ac:dyDescent="0.25">
      <c r="D165" s="23"/>
    </row>
    <row r="166" spans="4:4" x14ac:dyDescent="0.25">
      <c r="D166" s="23"/>
    </row>
    <row r="167" spans="4:4" x14ac:dyDescent="0.25">
      <c r="D167" s="23"/>
    </row>
    <row r="168" spans="4:4" x14ac:dyDescent="0.25">
      <c r="D168" s="23"/>
    </row>
    <row r="169" spans="4:4" x14ac:dyDescent="0.25">
      <c r="D169" s="23"/>
    </row>
    <row r="170" spans="4:4" x14ac:dyDescent="0.25">
      <c r="D170" s="23"/>
    </row>
    <row r="171" spans="4:4" x14ac:dyDescent="0.25">
      <c r="D171" s="23"/>
    </row>
    <row r="172" spans="4:4" x14ac:dyDescent="0.25">
      <c r="D172" s="23"/>
    </row>
    <row r="173" spans="4:4" x14ac:dyDescent="0.25">
      <c r="D173" s="23"/>
    </row>
    <row r="174" spans="4:4" x14ac:dyDescent="0.25">
      <c r="D174" s="23"/>
    </row>
    <row r="175" spans="4:4" x14ac:dyDescent="0.25">
      <c r="D175" s="23"/>
    </row>
    <row r="176" spans="4:4" x14ac:dyDescent="0.25">
      <c r="D176" s="23"/>
    </row>
    <row r="177" spans="4:4" x14ac:dyDescent="0.25">
      <c r="D177" s="23"/>
    </row>
    <row r="178" spans="4:4" x14ac:dyDescent="0.25">
      <c r="D178" s="23"/>
    </row>
    <row r="179" spans="4:4" x14ac:dyDescent="0.25">
      <c r="D179" s="23"/>
    </row>
    <row r="180" spans="4:4" x14ac:dyDescent="0.25">
      <c r="D180" s="23"/>
    </row>
    <row r="181" spans="4:4" x14ac:dyDescent="0.25">
      <c r="D181" s="23"/>
    </row>
    <row r="182" spans="4:4" x14ac:dyDescent="0.25">
      <c r="D182" s="23"/>
    </row>
    <row r="183" spans="4:4" x14ac:dyDescent="0.25">
      <c r="D183" s="23"/>
    </row>
    <row r="184" spans="4:4" x14ac:dyDescent="0.25">
      <c r="D184" s="23"/>
    </row>
    <row r="185" spans="4:4" x14ac:dyDescent="0.25">
      <c r="D185" s="23"/>
    </row>
    <row r="186" spans="4:4" x14ac:dyDescent="0.25">
      <c r="D186" s="23"/>
    </row>
    <row r="187" spans="4:4" x14ac:dyDescent="0.25">
      <c r="D187" s="23"/>
    </row>
    <row r="188" spans="4:4" x14ac:dyDescent="0.25">
      <c r="D188" s="23"/>
    </row>
    <row r="189" spans="4:4" x14ac:dyDescent="0.25">
      <c r="D189" s="23"/>
    </row>
    <row r="190" spans="4:4" x14ac:dyDescent="0.25">
      <c r="D190" s="23"/>
    </row>
    <row r="191" spans="4:4" x14ac:dyDescent="0.25">
      <c r="D191" s="23"/>
    </row>
    <row r="192" spans="4:4" x14ac:dyDescent="0.25">
      <c r="D192" s="23"/>
    </row>
    <row r="193" spans="4:4" x14ac:dyDescent="0.25">
      <c r="D193" s="23"/>
    </row>
    <row r="194" spans="4:4" x14ac:dyDescent="0.25">
      <c r="D194" s="23"/>
    </row>
    <row r="195" spans="4:4" x14ac:dyDescent="0.25">
      <c r="D195" s="23"/>
    </row>
    <row r="196" spans="4:4" x14ac:dyDescent="0.25">
      <c r="D196" s="23"/>
    </row>
    <row r="197" spans="4:4" x14ac:dyDescent="0.25">
      <c r="D197" s="23"/>
    </row>
    <row r="198" spans="4:4" x14ac:dyDescent="0.25">
      <c r="D198" s="23"/>
    </row>
    <row r="199" spans="4:4" x14ac:dyDescent="0.25">
      <c r="D199" s="23"/>
    </row>
    <row r="200" spans="4:4" x14ac:dyDescent="0.25">
      <c r="D200" s="23"/>
    </row>
    <row r="201" spans="4:4" x14ac:dyDescent="0.25">
      <c r="D201" s="23"/>
    </row>
    <row r="202" spans="4:4" x14ac:dyDescent="0.25">
      <c r="D202" s="23"/>
    </row>
    <row r="203" spans="4:4" x14ac:dyDescent="0.25">
      <c r="D203" s="23"/>
    </row>
    <row r="204" spans="4:4" x14ac:dyDescent="0.25">
      <c r="D204" s="23"/>
    </row>
    <row r="205" spans="4:4" x14ac:dyDescent="0.25">
      <c r="D205" s="23"/>
    </row>
    <row r="206" spans="4:4" x14ac:dyDescent="0.25">
      <c r="D206" s="23"/>
    </row>
    <row r="207" spans="4:4" x14ac:dyDescent="0.25">
      <c r="D207" s="23"/>
    </row>
    <row r="208" spans="4:4" x14ac:dyDescent="0.25">
      <c r="D208" s="23"/>
    </row>
    <row r="209" spans="4:4" x14ac:dyDescent="0.25">
      <c r="D209" s="23"/>
    </row>
    <row r="210" spans="4:4" x14ac:dyDescent="0.25">
      <c r="D210" s="23"/>
    </row>
    <row r="211" spans="4:4" x14ac:dyDescent="0.25">
      <c r="D211" s="23"/>
    </row>
    <row r="212" spans="4:4" x14ac:dyDescent="0.25">
      <c r="D212" s="23"/>
    </row>
    <row r="213" spans="4:4" x14ac:dyDescent="0.25">
      <c r="D213" s="23"/>
    </row>
    <row r="214" spans="4:4" x14ac:dyDescent="0.25">
      <c r="D214" s="23"/>
    </row>
    <row r="215" spans="4:4" x14ac:dyDescent="0.25">
      <c r="D215" s="23"/>
    </row>
    <row r="216" spans="4:4" x14ac:dyDescent="0.25">
      <c r="D216" s="23"/>
    </row>
    <row r="217" spans="4:4" x14ac:dyDescent="0.25">
      <c r="D217" s="23"/>
    </row>
    <row r="218" spans="4:4" x14ac:dyDescent="0.25">
      <c r="D218" s="23"/>
    </row>
    <row r="219" spans="4:4" x14ac:dyDescent="0.25">
      <c r="D219" s="23"/>
    </row>
    <row r="220" spans="4:4" x14ac:dyDescent="0.25">
      <c r="D220" s="23"/>
    </row>
    <row r="221" spans="4:4" x14ac:dyDescent="0.25">
      <c r="D221" s="23"/>
    </row>
    <row r="222" spans="4:4" x14ac:dyDescent="0.25">
      <c r="D222" s="23"/>
    </row>
    <row r="223" spans="4:4" x14ac:dyDescent="0.25">
      <c r="D223" s="23"/>
    </row>
    <row r="224" spans="4:4" x14ac:dyDescent="0.25">
      <c r="D224" s="23"/>
    </row>
    <row r="225" spans="4:4" x14ac:dyDescent="0.25">
      <c r="D225" s="23"/>
    </row>
    <row r="226" spans="4:4" x14ac:dyDescent="0.25">
      <c r="D226" s="23"/>
    </row>
    <row r="227" spans="4:4" x14ac:dyDescent="0.25">
      <c r="D227" s="23"/>
    </row>
    <row r="228" spans="4:4" x14ac:dyDescent="0.25">
      <c r="D228" s="23"/>
    </row>
    <row r="229" spans="4:4" x14ac:dyDescent="0.25">
      <c r="D229" s="23"/>
    </row>
    <row r="230" spans="4:4" x14ac:dyDescent="0.25">
      <c r="D230" s="23"/>
    </row>
    <row r="231" spans="4:4" x14ac:dyDescent="0.25">
      <c r="D231" s="23"/>
    </row>
    <row r="232" spans="4:4" x14ac:dyDescent="0.25">
      <c r="D232" s="23"/>
    </row>
    <row r="233" spans="4:4" x14ac:dyDescent="0.25">
      <c r="D233" s="23"/>
    </row>
    <row r="234" spans="4:4" x14ac:dyDescent="0.25">
      <c r="D234" s="23"/>
    </row>
    <row r="235" spans="4:4" x14ac:dyDescent="0.25">
      <c r="D235" s="23"/>
    </row>
    <row r="236" spans="4:4" x14ac:dyDescent="0.25">
      <c r="D236" s="23"/>
    </row>
    <row r="237" spans="4:4" x14ac:dyDescent="0.25">
      <c r="D237" s="23"/>
    </row>
    <row r="238" spans="4:4" x14ac:dyDescent="0.25">
      <c r="D238" s="23"/>
    </row>
    <row r="239" spans="4:4" x14ac:dyDescent="0.25">
      <c r="D239" s="23"/>
    </row>
    <row r="240" spans="4:4" x14ac:dyDescent="0.25">
      <c r="D240" s="23"/>
    </row>
    <row r="241" spans="4:4" x14ac:dyDescent="0.25">
      <c r="D241" s="23"/>
    </row>
    <row r="242" spans="4:4" x14ac:dyDescent="0.25">
      <c r="D242" s="23"/>
    </row>
    <row r="243" spans="4:4" x14ac:dyDescent="0.25">
      <c r="D243" s="23"/>
    </row>
    <row r="244" spans="4:4" x14ac:dyDescent="0.25">
      <c r="D244" s="23"/>
    </row>
    <row r="245" spans="4:4" x14ac:dyDescent="0.25">
      <c r="D245" s="23"/>
    </row>
    <row r="246" spans="4:4" x14ac:dyDescent="0.25">
      <c r="D246" s="23"/>
    </row>
    <row r="247" spans="4:4" x14ac:dyDescent="0.25">
      <c r="D247" s="23"/>
    </row>
    <row r="248" spans="4:4" x14ac:dyDescent="0.25">
      <c r="D248" s="23"/>
    </row>
    <row r="249" spans="4:4" x14ac:dyDescent="0.25">
      <c r="D249" s="23"/>
    </row>
    <row r="250" spans="4:4" x14ac:dyDescent="0.25">
      <c r="D250" s="23"/>
    </row>
    <row r="251" spans="4:4" x14ac:dyDescent="0.25">
      <c r="D251" s="23"/>
    </row>
    <row r="252" spans="4:4" x14ac:dyDescent="0.25">
      <c r="D252" s="23"/>
    </row>
    <row r="253" spans="4:4" x14ac:dyDescent="0.25">
      <c r="D253" s="23"/>
    </row>
    <row r="254" spans="4:4" x14ac:dyDescent="0.25">
      <c r="D254" s="23"/>
    </row>
    <row r="255" spans="4:4" x14ac:dyDescent="0.25">
      <c r="D255" s="23"/>
    </row>
    <row r="256" spans="4:4" x14ac:dyDescent="0.25">
      <c r="D256" s="23"/>
    </row>
    <row r="257" spans="4:4" x14ac:dyDescent="0.25">
      <c r="D257" s="23"/>
    </row>
    <row r="258" spans="4:4" x14ac:dyDescent="0.25">
      <c r="D258" s="23"/>
    </row>
    <row r="259" spans="4:4" x14ac:dyDescent="0.25">
      <c r="D259" s="23"/>
    </row>
    <row r="260" spans="4:4" x14ac:dyDescent="0.25">
      <c r="D260" s="23"/>
    </row>
    <row r="261" spans="4:4" x14ac:dyDescent="0.25">
      <c r="D261" s="23"/>
    </row>
    <row r="262" spans="4:4" x14ac:dyDescent="0.25">
      <c r="D262" s="23"/>
    </row>
    <row r="263" spans="4:4" x14ac:dyDescent="0.25">
      <c r="D263" s="23"/>
    </row>
    <row r="264" spans="4:4" x14ac:dyDescent="0.25">
      <c r="D264" s="23"/>
    </row>
    <row r="265" spans="4:4" x14ac:dyDescent="0.25">
      <c r="D265" s="23"/>
    </row>
    <row r="266" spans="4:4" x14ac:dyDescent="0.25">
      <c r="D266" s="23"/>
    </row>
    <row r="267" spans="4:4" x14ac:dyDescent="0.25">
      <c r="D267" s="23"/>
    </row>
    <row r="268" spans="4:4" x14ac:dyDescent="0.25">
      <c r="D268" s="23"/>
    </row>
    <row r="269" spans="4:4" x14ac:dyDescent="0.25">
      <c r="D269" s="23"/>
    </row>
    <row r="270" spans="4:4" x14ac:dyDescent="0.25">
      <c r="D270" s="23"/>
    </row>
    <row r="271" spans="4:4" x14ac:dyDescent="0.25">
      <c r="D271" s="23"/>
    </row>
    <row r="272" spans="4:4" x14ac:dyDescent="0.25">
      <c r="D272" s="23"/>
    </row>
    <row r="273" spans="4:4" x14ac:dyDescent="0.25">
      <c r="D273" s="23"/>
    </row>
    <row r="274" spans="4:4" x14ac:dyDescent="0.25">
      <c r="D274" s="23"/>
    </row>
    <row r="275" spans="4:4" x14ac:dyDescent="0.25">
      <c r="D275" s="23"/>
    </row>
    <row r="276" spans="4:4" x14ac:dyDescent="0.25">
      <c r="D276" s="23"/>
    </row>
    <row r="277" spans="4:4" x14ac:dyDescent="0.25">
      <c r="D277" s="23"/>
    </row>
    <row r="278" spans="4:4" x14ac:dyDescent="0.25">
      <c r="D278" s="23"/>
    </row>
    <row r="279" spans="4:4" x14ac:dyDescent="0.25">
      <c r="D279" s="23"/>
    </row>
    <row r="280" spans="4:4" x14ac:dyDescent="0.25">
      <c r="D280" s="23"/>
    </row>
    <row r="281" spans="4:4" x14ac:dyDescent="0.25">
      <c r="D281" s="23"/>
    </row>
    <row r="282" spans="4:4" x14ac:dyDescent="0.25">
      <c r="D282" s="23"/>
    </row>
    <row r="283" spans="4:4" x14ac:dyDescent="0.25">
      <c r="D283" s="23"/>
    </row>
    <row r="284" spans="4:4" x14ac:dyDescent="0.25">
      <c r="D284" s="23"/>
    </row>
    <row r="285" spans="4:4" x14ac:dyDescent="0.25">
      <c r="D285" s="23"/>
    </row>
    <row r="286" spans="4:4" x14ac:dyDescent="0.25">
      <c r="D286" s="23"/>
    </row>
    <row r="287" spans="4:4" x14ac:dyDescent="0.25">
      <c r="D287" s="23"/>
    </row>
    <row r="288" spans="4:4" x14ac:dyDescent="0.25">
      <c r="D288" s="23"/>
    </row>
    <row r="289" spans="4:4" x14ac:dyDescent="0.25">
      <c r="D289" s="23"/>
    </row>
    <row r="290" spans="4:4" x14ac:dyDescent="0.25">
      <c r="D290" s="23"/>
    </row>
    <row r="291" spans="4:4" x14ac:dyDescent="0.25">
      <c r="D291" s="23"/>
    </row>
    <row r="292" spans="4:4" x14ac:dyDescent="0.25">
      <c r="D292" s="23"/>
    </row>
    <row r="293" spans="4:4" x14ac:dyDescent="0.25">
      <c r="D293" s="23"/>
    </row>
    <row r="294" spans="4:4" x14ac:dyDescent="0.25">
      <c r="D294" s="23"/>
    </row>
    <row r="295" spans="4:4" x14ac:dyDescent="0.25">
      <c r="D295" s="23"/>
    </row>
    <row r="296" spans="4:4" x14ac:dyDescent="0.25">
      <c r="D296" s="23"/>
    </row>
    <row r="297" spans="4:4" x14ac:dyDescent="0.25">
      <c r="D297" s="23"/>
    </row>
    <row r="298" spans="4:4" x14ac:dyDescent="0.25">
      <c r="D298" s="23"/>
    </row>
    <row r="299" spans="4:4" x14ac:dyDescent="0.25">
      <c r="D299" s="23"/>
    </row>
    <row r="300" spans="4:4" x14ac:dyDescent="0.25">
      <c r="D300" s="23"/>
    </row>
    <row r="301" spans="4:4" x14ac:dyDescent="0.25">
      <c r="D301" s="23"/>
    </row>
    <row r="302" spans="4:4" x14ac:dyDescent="0.25">
      <c r="D302" s="23"/>
    </row>
    <row r="303" spans="4:4" x14ac:dyDescent="0.25">
      <c r="D303" s="23"/>
    </row>
    <row r="304" spans="4:4" x14ac:dyDescent="0.25">
      <c r="D304" s="23"/>
    </row>
    <row r="305" spans="4:4" x14ac:dyDescent="0.25">
      <c r="D305" s="23"/>
    </row>
    <row r="306" spans="4:4" x14ac:dyDescent="0.25">
      <c r="D306" s="23"/>
    </row>
    <row r="307" spans="4:4" x14ac:dyDescent="0.25">
      <c r="D307" s="23"/>
    </row>
    <row r="308" spans="4:4" x14ac:dyDescent="0.25">
      <c r="D308" s="23"/>
    </row>
    <row r="309" spans="4:4" x14ac:dyDescent="0.25">
      <c r="D309" s="23"/>
    </row>
    <row r="310" spans="4:4" x14ac:dyDescent="0.25">
      <c r="D310" s="23"/>
    </row>
    <row r="311" spans="4:4" x14ac:dyDescent="0.25">
      <c r="D311" s="23"/>
    </row>
    <row r="312" spans="4:4" x14ac:dyDescent="0.25">
      <c r="D312" s="23"/>
    </row>
    <row r="313" spans="4:4" x14ac:dyDescent="0.25">
      <c r="D313" s="23"/>
    </row>
    <row r="314" spans="4:4" x14ac:dyDescent="0.25">
      <c r="D314" s="23"/>
    </row>
    <row r="315" spans="4:4" x14ac:dyDescent="0.25">
      <c r="D315" s="23"/>
    </row>
    <row r="316" spans="4:4" x14ac:dyDescent="0.25">
      <c r="D316" s="23"/>
    </row>
    <row r="317" spans="4:4" x14ac:dyDescent="0.25">
      <c r="D317" s="23"/>
    </row>
    <row r="318" spans="4:4" x14ac:dyDescent="0.25">
      <c r="D318" s="23"/>
    </row>
    <row r="319" spans="4:4" x14ac:dyDescent="0.25">
      <c r="D319" s="23"/>
    </row>
    <row r="320" spans="4:4" x14ac:dyDescent="0.25">
      <c r="D320" s="23"/>
    </row>
    <row r="321" spans="4:4" x14ac:dyDescent="0.25">
      <c r="D321" s="23"/>
    </row>
    <row r="322" spans="4:4" x14ac:dyDescent="0.25">
      <c r="D322" s="23"/>
    </row>
    <row r="323" spans="4:4" x14ac:dyDescent="0.25">
      <c r="D323" s="23"/>
    </row>
    <row r="324" spans="4:4" x14ac:dyDescent="0.25">
      <c r="D324" s="23"/>
    </row>
    <row r="325" spans="4:4" x14ac:dyDescent="0.25">
      <c r="D325" s="23"/>
    </row>
    <row r="326" spans="4:4" x14ac:dyDescent="0.25">
      <c r="D326" s="23"/>
    </row>
    <row r="327" spans="4:4" x14ac:dyDescent="0.25">
      <c r="D327" s="23"/>
    </row>
    <row r="328" spans="4:4" x14ac:dyDescent="0.25">
      <c r="D328" s="23"/>
    </row>
    <row r="329" spans="4:4" x14ac:dyDescent="0.25">
      <c r="D329" s="23"/>
    </row>
    <row r="330" spans="4:4" x14ac:dyDescent="0.25">
      <c r="D330" s="23"/>
    </row>
    <row r="331" spans="4:4" x14ac:dyDescent="0.25">
      <c r="D331" s="23"/>
    </row>
    <row r="332" spans="4:4" x14ac:dyDescent="0.25">
      <c r="D332" s="23"/>
    </row>
    <row r="333" spans="4:4" x14ac:dyDescent="0.25">
      <c r="D333" s="23"/>
    </row>
    <row r="334" spans="4:4" x14ac:dyDescent="0.25">
      <c r="D334" s="23"/>
    </row>
    <row r="335" spans="4:4" x14ac:dyDescent="0.25">
      <c r="D335" s="23"/>
    </row>
    <row r="336" spans="4:4" x14ac:dyDescent="0.25">
      <c r="D336" s="23"/>
    </row>
    <row r="337" spans="4:4" x14ac:dyDescent="0.25">
      <c r="D337" s="23"/>
    </row>
    <row r="338" spans="4:4" x14ac:dyDescent="0.25">
      <c r="D338" s="23"/>
    </row>
    <row r="339" spans="4:4" x14ac:dyDescent="0.25">
      <c r="D339" s="23"/>
    </row>
    <row r="340" spans="4:4" x14ac:dyDescent="0.25">
      <c r="D340" s="23"/>
    </row>
    <row r="341" spans="4:4" x14ac:dyDescent="0.25">
      <c r="D341" s="23"/>
    </row>
    <row r="342" spans="4:4" x14ac:dyDescent="0.25">
      <c r="D342" s="23"/>
    </row>
    <row r="343" spans="4:4" x14ac:dyDescent="0.25">
      <c r="D343" s="23"/>
    </row>
    <row r="344" spans="4:4" x14ac:dyDescent="0.25">
      <c r="D344" s="23"/>
    </row>
    <row r="345" spans="4:4" x14ac:dyDescent="0.25">
      <c r="D345" s="23"/>
    </row>
    <row r="346" spans="4:4" x14ac:dyDescent="0.25">
      <c r="D346" s="23"/>
    </row>
    <row r="347" spans="4:4" x14ac:dyDescent="0.25">
      <c r="D347" s="23"/>
    </row>
    <row r="348" spans="4:4" x14ac:dyDescent="0.25">
      <c r="D348" s="23"/>
    </row>
    <row r="349" spans="4:4" x14ac:dyDescent="0.25">
      <c r="D349" s="23"/>
    </row>
    <row r="350" spans="4:4" x14ac:dyDescent="0.25">
      <c r="D350" s="23"/>
    </row>
    <row r="351" spans="4:4" x14ac:dyDescent="0.25">
      <c r="D351" s="23"/>
    </row>
    <row r="352" spans="4:4" x14ac:dyDescent="0.25">
      <c r="D352" s="23"/>
    </row>
    <row r="353" spans="4:4" x14ac:dyDescent="0.25">
      <c r="D353" s="23"/>
    </row>
    <row r="354" spans="4:4" x14ac:dyDescent="0.25">
      <c r="D354" s="23"/>
    </row>
    <row r="355" spans="4:4" x14ac:dyDescent="0.25">
      <c r="D355" s="23"/>
    </row>
    <row r="356" spans="4:4" x14ac:dyDescent="0.25">
      <c r="D356" s="23"/>
    </row>
    <row r="357" spans="4:4" x14ac:dyDescent="0.25">
      <c r="D357" s="23"/>
    </row>
    <row r="358" spans="4:4" x14ac:dyDescent="0.25">
      <c r="D358" s="23"/>
    </row>
    <row r="359" spans="4:4" x14ac:dyDescent="0.25">
      <c r="D359" s="23"/>
    </row>
    <row r="360" spans="4:4" x14ac:dyDescent="0.25">
      <c r="D360" s="23"/>
    </row>
    <row r="361" spans="4:4" x14ac:dyDescent="0.25">
      <c r="D361" s="23"/>
    </row>
    <row r="362" spans="4:4" x14ac:dyDescent="0.25">
      <c r="D362" s="23"/>
    </row>
    <row r="363" spans="4:4" x14ac:dyDescent="0.25">
      <c r="D363" s="23"/>
    </row>
    <row r="364" spans="4:4" x14ac:dyDescent="0.25">
      <c r="D364" s="23"/>
    </row>
    <row r="365" spans="4:4" x14ac:dyDescent="0.25">
      <c r="D365" s="23"/>
    </row>
    <row r="366" spans="4:4" x14ac:dyDescent="0.25">
      <c r="D366" s="23"/>
    </row>
    <row r="367" spans="4:4" x14ac:dyDescent="0.25">
      <c r="D367" s="23"/>
    </row>
    <row r="368" spans="4:4" x14ac:dyDescent="0.25">
      <c r="D368" s="23"/>
    </row>
    <row r="369" spans="4:4" x14ac:dyDescent="0.25">
      <c r="D369" s="23"/>
    </row>
    <row r="370" spans="4:4" x14ac:dyDescent="0.25">
      <c r="D370" s="23"/>
    </row>
    <row r="371" spans="4:4" x14ac:dyDescent="0.25">
      <c r="D371" s="23"/>
    </row>
    <row r="372" spans="4:4" x14ac:dyDescent="0.25">
      <c r="D372" s="23"/>
    </row>
    <row r="373" spans="4:4" x14ac:dyDescent="0.25">
      <c r="D373" s="23"/>
    </row>
    <row r="374" spans="4:4" x14ac:dyDescent="0.25">
      <c r="D374" s="23"/>
    </row>
    <row r="375" spans="4:4" x14ac:dyDescent="0.25">
      <c r="D375" s="23"/>
    </row>
    <row r="376" spans="4:4" x14ac:dyDescent="0.25">
      <c r="D376" s="23"/>
    </row>
    <row r="377" spans="4:4" x14ac:dyDescent="0.25">
      <c r="D377" s="23"/>
    </row>
    <row r="378" spans="4:4" x14ac:dyDescent="0.25">
      <c r="D378" s="23"/>
    </row>
    <row r="379" spans="4:4" x14ac:dyDescent="0.25">
      <c r="D379" s="23"/>
    </row>
    <row r="380" spans="4:4" x14ac:dyDescent="0.25">
      <c r="D380" s="23"/>
    </row>
    <row r="381" spans="4:4" x14ac:dyDescent="0.25">
      <c r="D381" s="23"/>
    </row>
    <row r="382" spans="4:4" x14ac:dyDescent="0.25">
      <c r="D382" s="23"/>
    </row>
    <row r="383" spans="4:4" x14ac:dyDescent="0.25">
      <c r="D383" s="23"/>
    </row>
    <row r="384" spans="4:4" x14ac:dyDescent="0.25">
      <c r="D384" s="23"/>
    </row>
    <row r="385" spans="4:4" x14ac:dyDescent="0.25">
      <c r="D385" s="23"/>
    </row>
    <row r="386" spans="4:4" x14ac:dyDescent="0.25">
      <c r="D386" s="23"/>
    </row>
    <row r="387" spans="4:4" x14ac:dyDescent="0.25">
      <c r="D387" s="23"/>
    </row>
    <row r="388" spans="4:4" x14ac:dyDescent="0.25">
      <c r="D388" s="23"/>
    </row>
    <row r="389" spans="4:4" x14ac:dyDescent="0.25">
      <c r="D389" s="23"/>
    </row>
    <row r="390" spans="4:4" x14ac:dyDescent="0.25">
      <c r="D390" s="23"/>
    </row>
    <row r="391" spans="4:4" x14ac:dyDescent="0.25">
      <c r="D391" s="23"/>
    </row>
    <row r="392" spans="4:4" x14ac:dyDescent="0.25">
      <c r="D392" s="23"/>
    </row>
    <row r="393" spans="4:4" x14ac:dyDescent="0.25">
      <c r="D393" s="23"/>
    </row>
    <row r="394" spans="4:4" x14ac:dyDescent="0.25">
      <c r="D394" s="23"/>
    </row>
    <row r="395" spans="4:4" x14ac:dyDescent="0.25">
      <c r="D395" s="23"/>
    </row>
    <row r="396" spans="4:4" x14ac:dyDescent="0.25">
      <c r="D396" s="23"/>
    </row>
    <row r="397" spans="4:4" x14ac:dyDescent="0.25">
      <c r="D397" s="23"/>
    </row>
    <row r="398" spans="4:4" x14ac:dyDescent="0.25">
      <c r="D398" s="23"/>
    </row>
    <row r="399" spans="4:4" x14ac:dyDescent="0.25">
      <c r="D399" s="23"/>
    </row>
    <row r="400" spans="4:4" x14ac:dyDescent="0.25">
      <c r="D400" s="23"/>
    </row>
    <row r="401" spans="4:4" x14ac:dyDescent="0.25">
      <c r="D401" s="23"/>
    </row>
    <row r="402" spans="4:4" x14ac:dyDescent="0.25">
      <c r="D402" s="23"/>
    </row>
    <row r="403" spans="4:4" x14ac:dyDescent="0.25">
      <c r="D403" s="23"/>
    </row>
    <row r="404" spans="4:4" x14ac:dyDescent="0.25">
      <c r="D404" s="23"/>
    </row>
    <row r="405" spans="4:4" x14ac:dyDescent="0.25">
      <c r="D405" s="23"/>
    </row>
    <row r="406" spans="4:4" x14ac:dyDescent="0.25">
      <c r="D406" s="23"/>
    </row>
    <row r="407" spans="4:4" x14ac:dyDescent="0.25">
      <c r="D407" s="23"/>
    </row>
    <row r="408" spans="4:4" x14ac:dyDescent="0.25">
      <c r="D408" s="23"/>
    </row>
    <row r="409" spans="4:4" x14ac:dyDescent="0.25">
      <c r="D409" s="23"/>
    </row>
    <row r="410" spans="4:4" x14ac:dyDescent="0.25">
      <c r="D410" s="23"/>
    </row>
  </sheetData>
  <mergeCells count="2">
    <mergeCell ref="B4:E4"/>
    <mergeCell ref="B6:E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KL</vt:lpstr>
      <vt:lpstr>SLP</vt:lpstr>
      <vt:lpstr>SKR-CCTV</vt:lpstr>
      <vt:lpstr>EPS</vt:lpstr>
      <vt:lpstr>ER</vt:lpstr>
      <vt:lpstr>EZS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Administrativa</cp:lastModifiedBy>
  <dcterms:created xsi:type="dcterms:W3CDTF">2022-09-27T05:13:25Z</dcterms:created>
  <dcterms:modified xsi:type="dcterms:W3CDTF">2022-10-04T10:55:22Z</dcterms:modified>
</cp:coreProperties>
</file>