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<sst xmlns="http://schemas.openxmlformats.org/spreadsheetml/2006/main" count="234" uniqueCount="64">
  <si>
    <t>množství</t>
  </si>
  <si>
    <t>cena</t>
  </si>
  <si>
    <t>cena m.j.</t>
  </si>
  <si>
    <t>umístění</t>
  </si>
  <si>
    <t>typ svítidla /typ světelných zdrojů</t>
  </si>
  <si>
    <t>mezisoučet - materiál celkem</t>
  </si>
  <si>
    <t>mezisoučet - práce celkem</t>
  </si>
  <si>
    <t>soubor</t>
  </si>
  <si>
    <t>1) výměna svítidel za LED vč. zdrojů</t>
  </si>
  <si>
    <t>doprava a likvidace odpadu</t>
  </si>
  <si>
    <t>celkem bez DPH</t>
  </si>
  <si>
    <t>celkem s DPH</t>
  </si>
  <si>
    <t>celkem 21% DPH</t>
  </si>
  <si>
    <t>2) výměna světelných zdrojů ve stávajících svítidlech za LED zdroje</t>
  </si>
  <si>
    <t>název firmy</t>
  </si>
  <si>
    <t>sídlo</t>
  </si>
  <si>
    <t>IČO</t>
  </si>
  <si>
    <t>podpis</t>
  </si>
  <si>
    <t>Prohlašuji tímto, že nabídková cena obsahuje veškeré náklady nezbytné k realizaci díla, je nejvýše přípustná, pro celý rozsah a celou dobu plnění díla.</t>
  </si>
  <si>
    <t xml:space="preserve">V Šumperku dne:  </t>
  </si>
  <si>
    <t xml:space="preserve">doprava a likvidace odpadu </t>
  </si>
  <si>
    <t>výměna svítidel a zdrojů za LED</t>
  </si>
  <si>
    <t>CorePro LED PLL EM/Mains 16,5 W 840 4P</t>
  </si>
  <si>
    <t>Šatna pult</t>
  </si>
  <si>
    <t>CorePro LED PLC 8,5 W 840 2P G24d-3</t>
  </si>
  <si>
    <t>Lávka skleněná</t>
  </si>
  <si>
    <t>Dřevěná podlaha</t>
  </si>
  <si>
    <t>Balkon a lože</t>
  </si>
  <si>
    <t>CorePro R75 118 mm 7,2 - 60W 840</t>
  </si>
  <si>
    <t xml:space="preserve">Led. Žárovka R75 118 mm 14-120 W 840 </t>
  </si>
  <si>
    <t>Schodiště do sklepa</t>
  </si>
  <si>
    <t>CorePro LED tube 600 mm 8 W 840 T8</t>
  </si>
  <si>
    <t>M 01</t>
  </si>
  <si>
    <t>M 09</t>
  </si>
  <si>
    <t>CorePro LED tube 1500 mm 20 W 840 T8</t>
  </si>
  <si>
    <t>D 04</t>
  </si>
  <si>
    <t>Šatna u Opery</t>
  </si>
  <si>
    <t>M 05</t>
  </si>
  <si>
    <t>M 06</t>
  </si>
  <si>
    <t>M 10</t>
  </si>
  <si>
    <t>M 11</t>
  </si>
  <si>
    <t>M 12</t>
  </si>
  <si>
    <t>M 16</t>
  </si>
  <si>
    <t>CorePro LED tube 1200 mm 15,5 W 840 T8</t>
  </si>
  <si>
    <t>Plafoniera S 60 W IP 44 E 27</t>
  </si>
  <si>
    <t>M 07</t>
  </si>
  <si>
    <t>FOGLER DL-2400 plafon s čidlem</t>
  </si>
  <si>
    <t>M 04</t>
  </si>
  <si>
    <t>LED trubice G23 5 W 840 520 lm 120</t>
  </si>
  <si>
    <t>D 09</t>
  </si>
  <si>
    <t>M 19</t>
  </si>
  <si>
    <t>LED přisazené SMO60C 34W/3400/840 (2x36W)</t>
  </si>
  <si>
    <t>Pohybové čidlo Panlux RADAR SENSOR INDUSTRY</t>
  </si>
  <si>
    <t>Chodba zrcadlák</t>
  </si>
  <si>
    <t>demontáž starých svítidel</t>
  </si>
  <si>
    <t>montáž nových svítidel</t>
  </si>
  <si>
    <r>
      <t xml:space="preserve">demontáž světelných zdrojů </t>
    </r>
    <r>
      <rPr>
        <sz val="11"/>
        <color rgb="FFFF0000"/>
        <rFont val="Calibri Light"/>
        <family val="2"/>
      </rPr>
      <t xml:space="preserve"> </t>
    </r>
  </si>
  <si>
    <r>
      <t xml:space="preserve">montáž  světelných zdrojů </t>
    </r>
    <r>
      <rPr>
        <sz val="11"/>
        <color rgb="FFFF0000"/>
        <rFont val="Calibri Light"/>
        <family val="2"/>
      </rPr>
      <t xml:space="preserve"> </t>
    </r>
  </si>
  <si>
    <t>ARAE 2  4000K WT</t>
  </si>
  <si>
    <t xml:space="preserve">005, 103, 110 </t>
  </si>
  <si>
    <t xml:space="preserve">montáž nových svítidel  </t>
  </si>
  <si>
    <r>
      <t xml:space="preserve">demontáž světelných zdrojů </t>
    </r>
    <r>
      <rPr>
        <sz val="11"/>
        <color rgb="FFFF0000"/>
        <rFont val="Franklin Gothic Book"/>
        <family val="2"/>
      </rPr>
      <t xml:space="preserve"> </t>
    </r>
  </si>
  <si>
    <r>
      <t xml:space="preserve">montáž  světelných zdrojů </t>
    </r>
    <r>
      <rPr>
        <sz val="11"/>
        <color rgb="FFFF0000"/>
        <rFont val="Franklin Gothic Book"/>
        <family val="2"/>
      </rPr>
      <t xml:space="preserve"> </t>
    </r>
  </si>
  <si>
    <t>Výměna svítidel a světelných zdrojů ve stávajících svítidlech za úsporné 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</si>
</sst>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Franklin Gothic Book"/>
      <family val="2"/>
    </font>
    <font>
      <sz val="10"/>
      <name val="Arial"/>
      <family val="2"/>
    </font>
    <font>
      <b/>
      <sz val="11"/>
      <color theme="1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sz val="14"/>
      <color theme="1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0"/>
      <color rgb="FF000000"/>
      <name val="Calibri Light"/>
      <family val="2"/>
    </font>
    <font>
      <b/>
      <sz val="11"/>
      <name val="Calibri Light"/>
      <family val="2"/>
    </font>
    <font>
      <sz val="11"/>
      <color rgb="FFFF0000"/>
      <name val="Calibri Light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/>
    <xf numFmtId="0" fontId="0" fillId="0" borderId="8" xfId="0" applyBorder="1"/>
    <xf numFmtId="4" fontId="2" fillId="0" borderId="9" xfId="0" applyNumberFormat="1" applyFont="1" applyBorder="1"/>
    <xf numFmtId="0" fontId="2" fillId="0" borderId="2" xfId="0" applyFont="1" applyBorder="1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2" xfId="0" applyNumberFormat="1" applyBorder="1"/>
    <xf numFmtId="0" fontId="2" fillId="0" borderId="0" xfId="0" applyFont="1"/>
    <xf numFmtId="0" fontId="3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/>
    <xf numFmtId="0" fontId="3" fillId="0" borderId="2" xfId="0" applyFont="1" applyBorder="1"/>
    <xf numFmtId="0" fontId="4" fillId="0" borderId="1" xfId="0" applyFont="1" applyBorder="1"/>
    <xf numFmtId="4" fontId="0" fillId="0" borderId="1" xfId="0" applyNumberForma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4" fillId="0" borderId="12" xfId="0" applyFont="1" applyBorder="1"/>
    <xf numFmtId="0" fontId="0" fillId="0" borderId="13" xfId="0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6" xfId="0" applyBorder="1"/>
    <xf numFmtId="4" fontId="0" fillId="0" borderId="16" xfId="0" applyNumberFormat="1" applyBorder="1"/>
    <xf numFmtId="4" fontId="0" fillId="0" borderId="3" xfId="0" applyNumberFormat="1" applyBorder="1"/>
    <xf numFmtId="4" fontId="0" fillId="0" borderId="5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/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0" fontId="10" fillId="0" borderId="3" xfId="0" applyFont="1" applyBorder="1"/>
    <xf numFmtId="0" fontId="10" fillId="0" borderId="0" xfId="0" applyFont="1"/>
    <xf numFmtId="4" fontId="9" fillId="0" borderId="0" xfId="0" applyNumberFormat="1" applyFont="1"/>
    <xf numFmtId="0" fontId="12" fillId="0" borderId="2" xfId="0" applyFont="1" applyBorder="1"/>
    <xf numFmtId="0" fontId="9" fillId="0" borderId="8" xfId="0" applyFont="1" applyBorder="1"/>
    <xf numFmtId="4" fontId="9" fillId="0" borderId="2" xfId="0" applyNumberFormat="1" applyFont="1" applyBorder="1"/>
    <xf numFmtId="4" fontId="8" fillId="0" borderId="9" xfId="0" applyNumberFormat="1" applyFont="1" applyBorder="1"/>
    <xf numFmtId="0" fontId="10" fillId="0" borderId="1" xfId="0" applyFont="1" applyBorder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/>
    <xf numFmtId="0" fontId="10" fillId="0" borderId="12" xfId="0" applyFont="1" applyBorder="1"/>
    <xf numFmtId="0" fontId="8" fillId="0" borderId="7" xfId="0" applyFont="1" applyBorder="1"/>
    <xf numFmtId="4" fontId="8" fillId="0" borderId="7" xfId="0" applyNumberFormat="1" applyFont="1" applyBorder="1"/>
    <xf numFmtId="4" fontId="8" fillId="0" borderId="8" xfId="0" applyNumberFormat="1" applyFont="1" applyBorder="1"/>
    <xf numFmtId="0" fontId="9" fillId="0" borderId="13" xfId="0" applyFont="1" applyBorder="1"/>
    <xf numFmtId="4" fontId="9" fillId="0" borderId="14" xfId="0" applyNumberFormat="1" applyFont="1" applyBorder="1"/>
    <xf numFmtId="0" fontId="9" fillId="0" borderId="1" xfId="0" applyFont="1" applyBorder="1"/>
    <xf numFmtId="4" fontId="9" fillId="0" borderId="15" xfId="0" applyNumberFormat="1" applyFont="1" applyBorder="1"/>
    <xf numFmtId="0" fontId="9" fillId="0" borderId="6" xfId="0" applyFont="1" applyBorder="1"/>
    <xf numFmtId="4" fontId="9" fillId="0" borderId="16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3" xfId="0" applyFont="1" applyBorder="1"/>
    <xf numFmtId="0" fontId="9" fillId="2" borderId="4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/>
    <xf numFmtId="0" fontId="9" fillId="0" borderId="6" xfId="0" applyFont="1" applyBorder="1" applyAlignment="1">
      <alignment horizontal="center"/>
    </xf>
    <xf numFmtId="4" fontId="9" fillId="0" borderId="6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8" fillId="0" borderId="2" xfId="0" applyFont="1" applyBorder="1"/>
    <xf numFmtId="4" fontId="9" fillId="0" borderId="3" xfId="0" applyNumberFormat="1" applyFont="1" applyBorder="1"/>
    <xf numFmtId="0" fontId="8" fillId="0" borderId="0" xfId="0" applyFont="1"/>
    <xf numFmtId="0" fontId="12" fillId="0" borderId="0" xfId="0" applyFont="1"/>
    <xf numFmtId="0" fontId="9" fillId="0" borderId="18" xfId="0" applyFont="1" applyBorder="1"/>
    <xf numFmtId="0" fontId="9" fillId="0" borderId="19" xfId="0" applyFont="1" applyBorder="1"/>
    <xf numFmtId="0" fontId="10" fillId="0" borderId="22" xfId="0" applyFont="1" applyBorder="1" applyAlignment="1">
      <alignment horizontal="center"/>
    </xf>
    <xf numFmtId="0" fontId="11" fillId="0" borderId="20" xfId="0" applyFont="1" applyBorder="1"/>
    <xf numFmtId="0" fontId="0" fillId="0" borderId="23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9" fillId="0" borderId="2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9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6"/>
  <sheetViews>
    <sheetView tabSelected="1" workbookViewId="0" topLeftCell="A1">
      <selection activeCell="A1" sqref="A1:E1"/>
    </sheetView>
  </sheetViews>
  <sheetFormatPr defaultColWidth="8.88671875" defaultRowHeight="15.75"/>
  <cols>
    <col min="1" max="1" width="14.99609375" style="0" customWidth="1"/>
    <col min="2" max="2" width="40.88671875" style="0" customWidth="1"/>
    <col min="3" max="3" width="9.6640625" style="0" customWidth="1"/>
    <col min="4" max="4" width="12.77734375" style="0" customWidth="1"/>
    <col min="5" max="5" width="13.21484375" style="0" customWidth="1"/>
  </cols>
  <sheetData>
    <row r="1" spans="1:5" ht="20.25" thickBot="1">
      <c r="A1" s="93" t="s">
        <v>63</v>
      </c>
      <c r="B1" s="94"/>
      <c r="C1" s="94"/>
      <c r="D1" s="94"/>
      <c r="E1" s="95"/>
    </row>
    <row r="3" spans="1:2" ht="15.75">
      <c r="A3" s="1" t="s">
        <v>8</v>
      </c>
      <c r="B3" s="1"/>
    </row>
    <row r="4" ht="3" customHeight="1" thickBot="1"/>
    <row r="5" spans="1:5" ht="16.5" thickBot="1">
      <c r="A5" s="3" t="s">
        <v>3</v>
      </c>
      <c r="B5" s="3" t="s">
        <v>4</v>
      </c>
      <c r="C5" s="3" t="s">
        <v>0</v>
      </c>
      <c r="D5" s="3" t="s">
        <v>2</v>
      </c>
      <c r="E5" s="3" t="s">
        <v>1</v>
      </c>
    </row>
    <row r="6" spans="1:5" ht="15.75">
      <c r="A6" s="18">
        <v>30</v>
      </c>
      <c r="B6" s="19" t="s">
        <v>44</v>
      </c>
      <c r="C6" s="6">
        <v>2</v>
      </c>
      <c r="D6" s="35">
        <v>0</v>
      </c>
      <c r="E6" s="36">
        <f>D6*C6</f>
        <v>0</v>
      </c>
    </row>
    <row r="7" spans="1:5" ht="15.75">
      <c r="A7" s="20">
        <v>32</v>
      </c>
      <c r="B7" s="19" t="s">
        <v>44</v>
      </c>
      <c r="C7" s="7">
        <v>3</v>
      </c>
      <c r="D7" s="37">
        <v>0</v>
      </c>
      <c r="E7" s="38">
        <f>D7*C7</f>
        <v>0</v>
      </c>
    </row>
    <row r="8" spans="1:5" ht="15.75">
      <c r="A8" s="20" t="s">
        <v>33</v>
      </c>
      <c r="B8" s="19" t="s">
        <v>44</v>
      </c>
      <c r="C8" s="7">
        <v>3</v>
      </c>
      <c r="D8" s="37">
        <v>0</v>
      </c>
      <c r="E8" s="38">
        <f aca="true" t="shared" si="0" ref="E8:E9">D8*C8</f>
        <v>0</v>
      </c>
    </row>
    <row r="9" spans="1:5" ht="15.75">
      <c r="A9" s="20" t="s">
        <v>39</v>
      </c>
      <c r="B9" s="19" t="s">
        <v>44</v>
      </c>
      <c r="C9" s="7">
        <v>2</v>
      </c>
      <c r="D9" s="37">
        <v>0</v>
      </c>
      <c r="E9" s="38">
        <f t="shared" si="0"/>
        <v>0</v>
      </c>
    </row>
    <row r="10" spans="1:5" ht="15.75">
      <c r="A10" s="20" t="s">
        <v>45</v>
      </c>
      <c r="B10" s="19" t="s">
        <v>44</v>
      </c>
      <c r="C10" s="7">
        <v>1</v>
      </c>
      <c r="D10" s="37">
        <v>0</v>
      </c>
      <c r="E10" s="38">
        <f aca="true" t="shared" si="1" ref="E10">D10*C10</f>
        <v>0</v>
      </c>
    </row>
    <row r="11" spans="1:5" ht="15.75">
      <c r="A11" s="20">
        <v>134</v>
      </c>
      <c r="B11" s="21" t="s">
        <v>46</v>
      </c>
      <c r="C11" s="7">
        <v>3</v>
      </c>
      <c r="D11" s="37">
        <v>0</v>
      </c>
      <c r="E11" s="38">
        <f aca="true" t="shared" si="2" ref="E11:E13">D11*C11</f>
        <v>0</v>
      </c>
    </row>
    <row r="12" spans="1:5" ht="15.75">
      <c r="A12" s="20">
        <v>137</v>
      </c>
      <c r="B12" s="21" t="s">
        <v>46</v>
      </c>
      <c r="C12" s="7">
        <v>2</v>
      </c>
      <c r="D12" s="37">
        <v>0</v>
      </c>
      <c r="E12" s="38">
        <f t="shared" si="2"/>
        <v>0</v>
      </c>
    </row>
    <row r="13" spans="1:5" ht="15.75">
      <c r="A13" s="20" t="s">
        <v>59</v>
      </c>
      <c r="B13" s="21" t="s">
        <v>58</v>
      </c>
      <c r="C13" s="7">
        <v>10</v>
      </c>
      <c r="D13" s="37">
        <v>0</v>
      </c>
      <c r="E13" s="38">
        <f t="shared" si="2"/>
        <v>0</v>
      </c>
    </row>
    <row r="14" spans="1:5" ht="16.5" thickBot="1">
      <c r="A14" s="22"/>
      <c r="B14" s="22"/>
      <c r="D14" s="13"/>
      <c r="E14" s="13"/>
    </row>
    <row r="15" spans="1:5" ht="16.5" thickBot="1">
      <c r="A15" s="22"/>
      <c r="B15" s="23" t="s">
        <v>5</v>
      </c>
      <c r="C15" s="10"/>
      <c r="D15" s="15"/>
      <c r="E15" s="11">
        <f>SUM(E6:E14)</f>
        <v>0</v>
      </c>
    </row>
    <row r="16" spans="1:2" ht="15.75">
      <c r="A16" s="22"/>
      <c r="B16" s="22"/>
    </row>
    <row r="17" spans="2:5" ht="15.75">
      <c r="B17" s="24" t="s">
        <v>54</v>
      </c>
      <c r="C17" s="7">
        <v>1</v>
      </c>
      <c r="D17" s="14" t="s">
        <v>7</v>
      </c>
      <c r="E17" s="25">
        <v>0</v>
      </c>
    </row>
    <row r="18" spans="2:5" ht="15.75">
      <c r="B18" s="28" t="s">
        <v>60</v>
      </c>
      <c r="C18" s="7">
        <v>1</v>
      </c>
      <c r="D18" s="14" t="s">
        <v>7</v>
      </c>
      <c r="E18" s="25">
        <v>0</v>
      </c>
    </row>
    <row r="19" spans="2:5" ht="15.75">
      <c r="B19" s="28" t="s">
        <v>9</v>
      </c>
      <c r="C19" s="7">
        <v>1</v>
      </c>
      <c r="D19" s="14" t="s">
        <v>7</v>
      </c>
      <c r="E19" s="25">
        <v>0</v>
      </c>
    </row>
    <row r="20" spans="1:5" ht="16.5" thickBot="1">
      <c r="A20" s="22"/>
      <c r="B20" s="22"/>
      <c r="C20" s="13"/>
      <c r="D20" s="13"/>
      <c r="E20" s="13"/>
    </row>
    <row r="21" spans="2:5" ht="16.5" thickBot="1">
      <c r="B21" s="9" t="s">
        <v>6</v>
      </c>
      <c r="C21" s="26"/>
      <c r="D21" s="27"/>
      <c r="E21" s="11">
        <f>SUM(E17:E20)</f>
        <v>0</v>
      </c>
    </row>
    <row r="22" ht="16.5" thickBot="1"/>
    <row r="23" spans="2:5" ht="15.75">
      <c r="B23" s="98" t="s">
        <v>10</v>
      </c>
      <c r="C23" s="99"/>
      <c r="D23" s="29"/>
      <c r="E23" s="30">
        <f>E15+E21</f>
        <v>0</v>
      </c>
    </row>
    <row r="24" spans="2:5" ht="15.75">
      <c r="B24" s="100" t="s">
        <v>12</v>
      </c>
      <c r="C24" s="101"/>
      <c r="D24" s="2"/>
      <c r="E24" s="31">
        <f>E23/100*21</f>
        <v>0</v>
      </c>
    </row>
    <row r="25" spans="2:5" ht="16.5" thickBot="1">
      <c r="B25" s="102" t="s">
        <v>11</v>
      </c>
      <c r="C25" s="103"/>
      <c r="D25" s="32"/>
      <c r="E25" s="33">
        <f>SUM(E23:E24)</f>
        <v>0</v>
      </c>
    </row>
    <row r="28" spans="1:2" ht="15.75">
      <c r="A28" s="1" t="s">
        <v>13</v>
      </c>
      <c r="B28" s="1"/>
    </row>
    <row r="29" ht="7.5" customHeight="1" thickBot="1"/>
    <row r="30" spans="1:5" ht="16.5" thickBot="1">
      <c r="A30" s="3" t="s">
        <v>3</v>
      </c>
      <c r="B30" s="3" t="s">
        <v>4</v>
      </c>
      <c r="C30" s="3" t="s">
        <v>0</v>
      </c>
      <c r="D30" s="3" t="s">
        <v>2</v>
      </c>
      <c r="E30" s="3" t="s">
        <v>1</v>
      </c>
    </row>
    <row r="31" spans="1:5" ht="15.75">
      <c r="A31" s="5">
        <v>1</v>
      </c>
      <c r="B31" s="4" t="s">
        <v>22</v>
      </c>
      <c r="C31" s="7">
        <v>22</v>
      </c>
      <c r="D31" s="37">
        <v>0</v>
      </c>
      <c r="E31" s="38">
        <f aca="true" t="shared" si="3" ref="E31">D31*C31</f>
        <v>0</v>
      </c>
    </row>
    <row r="32" spans="1:5" ht="15.75">
      <c r="A32" s="5">
        <v>2</v>
      </c>
      <c r="B32" s="4" t="s">
        <v>22</v>
      </c>
      <c r="C32" s="7">
        <v>4</v>
      </c>
      <c r="D32" s="37">
        <v>0</v>
      </c>
      <c r="E32" s="38">
        <f aca="true" t="shared" si="4" ref="E32">D32*C32</f>
        <v>0</v>
      </c>
    </row>
    <row r="33" spans="1:5" ht="15.75">
      <c r="A33" s="5">
        <v>201</v>
      </c>
      <c r="B33" s="4" t="s">
        <v>22</v>
      </c>
      <c r="C33" s="7">
        <v>4</v>
      </c>
      <c r="D33" s="37">
        <v>0</v>
      </c>
      <c r="E33" s="38">
        <f aca="true" t="shared" si="5" ref="E33">D33*C33</f>
        <v>0</v>
      </c>
    </row>
    <row r="34" spans="1:5" ht="15.75">
      <c r="A34" s="5">
        <v>221</v>
      </c>
      <c r="B34" s="4" t="s">
        <v>22</v>
      </c>
      <c r="C34" s="7">
        <v>6</v>
      </c>
      <c r="D34" s="37">
        <v>0</v>
      </c>
      <c r="E34" s="38">
        <f aca="true" t="shared" si="6" ref="E34">D34*C34</f>
        <v>0</v>
      </c>
    </row>
    <row r="35" spans="1:5" ht="15.75">
      <c r="A35" s="5" t="s">
        <v>25</v>
      </c>
      <c r="B35" s="4" t="s">
        <v>22</v>
      </c>
      <c r="C35" s="7">
        <v>12</v>
      </c>
      <c r="D35" s="37">
        <v>0</v>
      </c>
      <c r="E35" s="38">
        <f aca="true" t="shared" si="7" ref="E35">D35*C35</f>
        <v>0</v>
      </c>
    </row>
    <row r="36" spans="1:5" ht="15.75">
      <c r="A36" s="5">
        <v>9</v>
      </c>
      <c r="B36" s="4" t="s">
        <v>24</v>
      </c>
      <c r="C36" s="7">
        <v>8</v>
      </c>
      <c r="D36" s="37">
        <v>0</v>
      </c>
      <c r="E36" s="38">
        <f aca="true" t="shared" si="8" ref="E36:E37">D36*C36</f>
        <v>0</v>
      </c>
    </row>
    <row r="37" spans="1:5" ht="15.75">
      <c r="A37" s="5" t="s">
        <v>23</v>
      </c>
      <c r="B37" s="4" t="s">
        <v>24</v>
      </c>
      <c r="C37" s="7">
        <v>20</v>
      </c>
      <c r="D37" s="37">
        <v>0</v>
      </c>
      <c r="E37" s="38">
        <f t="shared" si="8"/>
        <v>0</v>
      </c>
    </row>
    <row r="38" spans="1:5" ht="15.75">
      <c r="A38" s="5">
        <v>108</v>
      </c>
      <c r="B38" s="4" t="s">
        <v>28</v>
      </c>
      <c r="C38" s="7">
        <v>2</v>
      </c>
      <c r="D38" s="37">
        <v>0</v>
      </c>
      <c r="E38" s="38">
        <f aca="true" t="shared" si="9" ref="E38:E39">D38*C38</f>
        <v>0</v>
      </c>
    </row>
    <row r="39" spans="1:5" ht="15.75">
      <c r="A39" s="5" t="s">
        <v>26</v>
      </c>
      <c r="B39" s="4" t="s">
        <v>28</v>
      </c>
      <c r="C39" s="7">
        <v>13</v>
      </c>
      <c r="D39" s="37">
        <v>0</v>
      </c>
      <c r="E39" s="38">
        <f t="shared" si="9"/>
        <v>0</v>
      </c>
    </row>
    <row r="40" spans="1:5" ht="15.75">
      <c r="A40" s="5">
        <v>113</v>
      </c>
      <c r="B40" s="4" t="s">
        <v>29</v>
      </c>
      <c r="C40" s="7">
        <v>16</v>
      </c>
      <c r="D40" s="37">
        <v>0</v>
      </c>
      <c r="E40" s="38">
        <f aca="true" t="shared" si="10" ref="E40:E41">D40*C40</f>
        <v>0</v>
      </c>
    </row>
    <row r="41" spans="1:5" ht="15.75">
      <c r="A41" s="5" t="s">
        <v>27</v>
      </c>
      <c r="B41" s="4" t="s">
        <v>29</v>
      </c>
      <c r="C41" s="7">
        <v>24</v>
      </c>
      <c r="D41" s="37">
        <v>0</v>
      </c>
      <c r="E41" s="38">
        <f t="shared" si="10"/>
        <v>0</v>
      </c>
    </row>
    <row r="42" spans="1:5" ht="15.75">
      <c r="A42" s="5" t="s">
        <v>30</v>
      </c>
      <c r="B42" s="4" t="s">
        <v>31</v>
      </c>
      <c r="C42" s="7">
        <v>2</v>
      </c>
      <c r="D42" s="37">
        <v>0</v>
      </c>
      <c r="E42" s="38">
        <f aca="true" t="shared" si="11" ref="E42:E45">D42*C42</f>
        <v>0</v>
      </c>
    </row>
    <row r="43" spans="1:5" ht="15.75">
      <c r="A43" s="5">
        <v>35</v>
      </c>
      <c r="B43" s="4" t="s">
        <v>31</v>
      </c>
      <c r="C43" s="7">
        <v>12</v>
      </c>
      <c r="D43" s="37">
        <v>0</v>
      </c>
      <c r="E43" s="38">
        <f aca="true" t="shared" si="12" ref="E43:E44">D43*C43</f>
        <v>0</v>
      </c>
    </row>
    <row r="44" spans="1:5" ht="15.75">
      <c r="A44" s="5" t="s">
        <v>32</v>
      </c>
      <c r="B44" s="4" t="s">
        <v>31</v>
      </c>
      <c r="C44" s="7">
        <v>3</v>
      </c>
      <c r="D44" s="37">
        <v>0</v>
      </c>
      <c r="E44" s="38">
        <f t="shared" si="12"/>
        <v>0</v>
      </c>
    </row>
    <row r="45" spans="1:5" ht="15.75">
      <c r="A45" s="5">
        <v>6</v>
      </c>
      <c r="B45" s="4" t="s">
        <v>34</v>
      </c>
      <c r="C45" s="7">
        <v>14</v>
      </c>
      <c r="D45" s="37">
        <v>0</v>
      </c>
      <c r="E45" s="38">
        <f t="shared" si="11"/>
        <v>0</v>
      </c>
    </row>
    <row r="46" spans="1:5" ht="15.75">
      <c r="A46" s="5" t="s">
        <v>35</v>
      </c>
      <c r="B46" s="4" t="s">
        <v>43</v>
      </c>
      <c r="C46" s="7">
        <v>8</v>
      </c>
      <c r="D46" s="37">
        <v>0</v>
      </c>
      <c r="E46" s="38">
        <f aca="true" t="shared" si="13" ref="E46:E73">D46*C46</f>
        <v>0</v>
      </c>
    </row>
    <row r="47" spans="1:5" ht="15.75">
      <c r="A47" s="5">
        <v>18</v>
      </c>
      <c r="B47" s="4" t="s">
        <v>43</v>
      </c>
      <c r="C47" s="7">
        <v>4</v>
      </c>
      <c r="D47" s="37">
        <v>0</v>
      </c>
      <c r="E47" s="38">
        <f t="shared" si="13"/>
        <v>0</v>
      </c>
    </row>
    <row r="48" spans="1:5" ht="15.75">
      <c r="A48" s="5">
        <v>26</v>
      </c>
      <c r="B48" s="4" t="s">
        <v>43</v>
      </c>
      <c r="C48" s="7">
        <v>4</v>
      </c>
      <c r="D48" s="37">
        <v>0</v>
      </c>
      <c r="E48" s="38">
        <f t="shared" si="13"/>
        <v>0</v>
      </c>
    </row>
    <row r="49" spans="1:5" ht="15.75">
      <c r="A49" s="5" t="s">
        <v>36</v>
      </c>
      <c r="B49" s="4" t="s">
        <v>43</v>
      </c>
      <c r="C49" s="7">
        <v>6</v>
      </c>
      <c r="D49" s="37">
        <v>0</v>
      </c>
      <c r="E49" s="38">
        <f t="shared" si="13"/>
        <v>0</v>
      </c>
    </row>
    <row r="50" spans="1:5" ht="15.75">
      <c r="A50" s="5">
        <v>39</v>
      </c>
      <c r="B50" s="4" t="s">
        <v>43</v>
      </c>
      <c r="C50" s="7">
        <v>4</v>
      </c>
      <c r="D50" s="37">
        <v>0</v>
      </c>
      <c r="E50" s="38">
        <f t="shared" si="13"/>
        <v>0</v>
      </c>
    </row>
    <row r="51" spans="1:5" ht="15.75">
      <c r="A51" s="5">
        <v>31</v>
      </c>
      <c r="B51" s="4" t="s">
        <v>43</v>
      </c>
      <c r="C51" s="7">
        <v>20</v>
      </c>
      <c r="D51" s="37">
        <v>0</v>
      </c>
      <c r="E51" s="38">
        <f t="shared" si="13"/>
        <v>0</v>
      </c>
    </row>
    <row r="52" spans="1:5" ht="15.75">
      <c r="A52" s="5">
        <v>35</v>
      </c>
      <c r="B52" s="4" t="s">
        <v>43</v>
      </c>
      <c r="C52" s="7">
        <v>20</v>
      </c>
      <c r="D52" s="37">
        <v>0</v>
      </c>
      <c r="E52" s="38">
        <f t="shared" si="13"/>
        <v>0</v>
      </c>
    </row>
    <row r="53" spans="1:5" ht="15.75">
      <c r="A53" s="5" t="s">
        <v>37</v>
      </c>
      <c r="B53" s="4" t="s">
        <v>43</v>
      </c>
      <c r="C53" s="7">
        <v>4</v>
      </c>
      <c r="D53" s="37">
        <v>0</v>
      </c>
      <c r="E53" s="38">
        <f t="shared" si="13"/>
        <v>0</v>
      </c>
    </row>
    <row r="54" spans="1:5" ht="15.75">
      <c r="A54" s="5" t="s">
        <v>38</v>
      </c>
      <c r="B54" s="4" t="s">
        <v>43</v>
      </c>
      <c r="C54" s="7">
        <v>4</v>
      </c>
      <c r="D54" s="37">
        <v>0</v>
      </c>
      <c r="E54" s="38">
        <f t="shared" si="13"/>
        <v>0</v>
      </c>
    </row>
    <row r="55" spans="1:5" ht="15.75">
      <c r="A55" s="5" t="s">
        <v>39</v>
      </c>
      <c r="B55" s="4" t="s">
        <v>43</v>
      </c>
      <c r="C55" s="7">
        <v>4</v>
      </c>
      <c r="D55" s="37">
        <v>0</v>
      </c>
      <c r="E55" s="38">
        <f t="shared" si="13"/>
        <v>0</v>
      </c>
    </row>
    <row r="56" spans="1:5" ht="15.75">
      <c r="A56" s="5" t="s">
        <v>40</v>
      </c>
      <c r="B56" s="4" t="s">
        <v>43</v>
      </c>
      <c r="C56" s="7">
        <v>4</v>
      </c>
      <c r="D56" s="37">
        <v>0</v>
      </c>
      <c r="E56" s="38">
        <f t="shared" si="13"/>
        <v>0</v>
      </c>
    </row>
    <row r="57" spans="1:5" ht="15.75">
      <c r="A57" s="5" t="s">
        <v>41</v>
      </c>
      <c r="B57" s="4" t="s">
        <v>43</v>
      </c>
      <c r="C57" s="7">
        <v>4</v>
      </c>
      <c r="D57" s="37">
        <v>0</v>
      </c>
      <c r="E57" s="38">
        <f t="shared" si="13"/>
        <v>0</v>
      </c>
    </row>
    <row r="58" spans="1:5" ht="15.75">
      <c r="A58" s="5" t="s">
        <v>42</v>
      </c>
      <c r="B58" s="4" t="s">
        <v>43</v>
      </c>
      <c r="C58" s="7">
        <v>4</v>
      </c>
      <c r="D58" s="37">
        <v>0</v>
      </c>
      <c r="E58" s="38">
        <f t="shared" si="13"/>
        <v>0</v>
      </c>
    </row>
    <row r="59" spans="1:5" ht="15.75">
      <c r="A59" s="5">
        <v>115</v>
      </c>
      <c r="B59" s="4" t="s">
        <v>43</v>
      </c>
      <c r="C59" s="7">
        <v>2</v>
      </c>
      <c r="D59" s="37">
        <v>0</v>
      </c>
      <c r="E59" s="38">
        <f t="shared" si="13"/>
        <v>0</v>
      </c>
    </row>
    <row r="60" spans="1:5" ht="15.75">
      <c r="A60" s="5">
        <v>101</v>
      </c>
      <c r="B60" s="4" t="s">
        <v>43</v>
      </c>
      <c r="C60" s="7">
        <v>2</v>
      </c>
      <c r="D60" s="37">
        <v>0</v>
      </c>
      <c r="E60" s="38">
        <f t="shared" si="13"/>
        <v>0</v>
      </c>
    </row>
    <row r="61" spans="1:5" ht="15.75">
      <c r="A61" s="5">
        <v>118</v>
      </c>
      <c r="B61" s="4" t="s">
        <v>43</v>
      </c>
      <c r="C61" s="7">
        <v>4</v>
      </c>
      <c r="D61" s="37">
        <v>0</v>
      </c>
      <c r="E61" s="38">
        <f t="shared" si="13"/>
        <v>0</v>
      </c>
    </row>
    <row r="62" spans="1:5" ht="15.75">
      <c r="A62" s="5">
        <v>119</v>
      </c>
      <c r="B62" s="4" t="s">
        <v>43</v>
      </c>
      <c r="C62" s="7">
        <v>4</v>
      </c>
      <c r="D62" s="37">
        <v>0</v>
      </c>
      <c r="E62" s="38">
        <f t="shared" si="13"/>
        <v>0</v>
      </c>
    </row>
    <row r="63" spans="1:5" ht="15.75">
      <c r="A63" s="5">
        <v>115</v>
      </c>
      <c r="B63" s="4" t="s">
        <v>43</v>
      </c>
      <c r="C63" s="7">
        <v>12</v>
      </c>
      <c r="D63" s="37">
        <v>0</v>
      </c>
      <c r="E63" s="38">
        <f t="shared" si="13"/>
        <v>0</v>
      </c>
    </row>
    <row r="64" spans="1:5" ht="15.75">
      <c r="A64" s="5">
        <v>228</v>
      </c>
      <c r="B64" s="4" t="s">
        <v>43</v>
      </c>
      <c r="C64" s="7">
        <v>2</v>
      </c>
      <c r="D64" s="37">
        <v>0</v>
      </c>
      <c r="E64" s="38">
        <f t="shared" si="13"/>
        <v>0</v>
      </c>
    </row>
    <row r="65" spans="1:5" ht="15.75">
      <c r="A65" s="5">
        <v>229</v>
      </c>
      <c r="B65" s="4" t="s">
        <v>43</v>
      </c>
      <c r="C65" s="7">
        <v>2</v>
      </c>
      <c r="D65" s="37">
        <v>0</v>
      </c>
      <c r="E65" s="38">
        <f t="shared" si="13"/>
        <v>0</v>
      </c>
    </row>
    <row r="66" spans="1:5" ht="15.75">
      <c r="A66" s="5">
        <v>223</v>
      </c>
      <c r="B66" s="4" t="s">
        <v>43</v>
      </c>
      <c r="C66" s="7">
        <v>3</v>
      </c>
      <c r="D66" s="37">
        <v>0</v>
      </c>
      <c r="E66" s="38">
        <f t="shared" si="13"/>
        <v>0</v>
      </c>
    </row>
    <row r="67" spans="1:5" ht="15.75">
      <c r="A67" s="5">
        <v>201</v>
      </c>
      <c r="B67" s="4" t="s">
        <v>43</v>
      </c>
      <c r="C67" s="7">
        <v>4</v>
      </c>
      <c r="D67" s="37">
        <v>0</v>
      </c>
      <c r="E67" s="38">
        <f t="shared" si="13"/>
        <v>0</v>
      </c>
    </row>
    <row r="68" spans="1:5" ht="15.75">
      <c r="A68" s="5">
        <v>204</v>
      </c>
      <c r="B68" s="4" t="s">
        <v>43</v>
      </c>
      <c r="C68" s="7">
        <v>4</v>
      </c>
      <c r="D68" s="37">
        <v>0</v>
      </c>
      <c r="E68" s="38">
        <f t="shared" si="13"/>
        <v>0</v>
      </c>
    </row>
    <row r="69" spans="1:5" ht="15.75">
      <c r="A69" s="5">
        <v>206</v>
      </c>
      <c r="B69" s="4" t="s">
        <v>43</v>
      </c>
      <c r="C69" s="7">
        <v>4</v>
      </c>
      <c r="D69" s="37">
        <v>0</v>
      </c>
      <c r="E69" s="38">
        <f t="shared" si="13"/>
        <v>0</v>
      </c>
    </row>
    <row r="70" spans="1:5" ht="15.75">
      <c r="A70" s="5">
        <v>222</v>
      </c>
      <c r="B70" s="4" t="s">
        <v>43</v>
      </c>
      <c r="C70" s="7">
        <v>4</v>
      </c>
      <c r="D70" s="37">
        <v>0</v>
      </c>
      <c r="E70" s="38">
        <f t="shared" si="13"/>
        <v>0</v>
      </c>
    </row>
    <row r="71" spans="1:5" ht="15.75">
      <c r="A71" s="5">
        <v>224</v>
      </c>
      <c r="B71" s="4" t="s">
        <v>43</v>
      </c>
      <c r="C71" s="7">
        <v>24</v>
      </c>
      <c r="D71" s="37">
        <v>0</v>
      </c>
      <c r="E71" s="38">
        <f aca="true" t="shared" si="14" ref="E71">D71*C71</f>
        <v>0</v>
      </c>
    </row>
    <row r="72" spans="1:5" ht="15.75">
      <c r="A72" s="5">
        <v>232</v>
      </c>
      <c r="B72" s="4" t="s">
        <v>43</v>
      </c>
      <c r="C72" s="7">
        <v>24</v>
      </c>
      <c r="D72" s="37">
        <v>0</v>
      </c>
      <c r="E72" s="38">
        <f t="shared" si="13"/>
        <v>0</v>
      </c>
    </row>
    <row r="73" spans="1:5" ht="16.5" thickBot="1">
      <c r="A73" s="5">
        <v>309</v>
      </c>
      <c r="B73" s="43" t="s">
        <v>43</v>
      </c>
      <c r="C73" s="8">
        <v>16</v>
      </c>
      <c r="D73" s="39">
        <v>0</v>
      </c>
      <c r="E73" s="40">
        <f t="shared" si="13"/>
        <v>0</v>
      </c>
    </row>
    <row r="74" spans="4:5" ht="16.5" thickBot="1">
      <c r="D74" s="13"/>
      <c r="E74" s="13"/>
    </row>
    <row r="75" spans="2:5" ht="16.5" thickBot="1">
      <c r="B75" s="12" t="s">
        <v>5</v>
      </c>
      <c r="C75" s="26"/>
      <c r="D75" s="27"/>
      <c r="E75" s="11">
        <f>SUM(E31:E73)</f>
        <v>0</v>
      </c>
    </row>
    <row r="77" spans="2:5" ht="15.75">
      <c r="B77" s="2" t="s">
        <v>61</v>
      </c>
      <c r="C77" s="7">
        <v>1</v>
      </c>
      <c r="D77" s="14" t="s">
        <v>7</v>
      </c>
      <c r="E77" s="25">
        <v>0</v>
      </c>
    </row>
    <row r="78" spans="2:5" ht="15.75">
      <c r="B78" s="2" t="s">
        <v>62</v>
      </c>
      <c r="C78" s="7">
        <v>1</v>
      </c>
      <c r="D78" s="14" t="s">
        <v>7</v>
      </c>
      <c r="E78" s="34">
        <v>0</v>
      </c>
    </row>
    <row r="79" spans="2:5" ht="15.75">
      <c r="B79" s="28" t="s">
        <v>20</v>
      </c>
      <c r="C79" s="7">
        <v>1</v>
      </c>
      <c r="D79" s="14" t="s">
        <v>7</v>
      </c>
      <c r="E79" s="25">
        <v>0</v>
      </c>
    </row>
    <row r="80" spans="3:5" ht="16.5" thickBot="1">
      <c r="C80" s="13"/>
      <c r="D80" s="13"/>
      <c r="E80" s="13"/>
    </row>
    <row r="81" spans="2:5" ht="16.5" thickBot="1">
      <c r="B81" s="9" t="s">
        <v>6</v>
      </c>
      <c r="C81" s="26"/>
      <c r="D81" s="27"/>
      <c r="E81" s="11">
        <f>SUM(E77:E80)</f>
        <v>0</v>
      </c>
    </row>
    <row r="82" ht="16.5" thickBot="1"/>
    <row r="83" spans="2:5" ht="15.75">
      <c r="B83" s="98" t="s">
        <v>10</v>
      </c>
      <c r="C83" s="99"/>
      <c r="D83" s="29"/>
      <c r="E83" s="30">
        <f>E75+E81</f>
        <v>0</v>
      </c>
    </row>
    <row r="84" spans="2:5" ht="15.75">
      <c r="B84" s="100" t="s">
        <v>12</v>
      </c>
      <c r="C84" s="101"/>
      <c r="D84" s="2"/>
      <c r="E84" s="31">
        <f>E83/100*21</f>
        <v>0</v>
      </c>
    </row>
    <row r="85" spans="2:5" ht="16.5" thickBot="1">
      <c r="B85" s="102" t="s">
        <v>11</v>
      </c>
      <c r="C85" s="103"/>
      <c r="D85" s="32"/>
      <c r="E85" s="33">
        <f>SUM(E83:E84)</f>
        <v>0</v>
      </c>
    </row>
    <row r="89" spans="1:5" ht="31.5" customHeight="1">
      <c r="A89" s="104" t="s">
        <v>18</v>
      </c>
      <c r="B89" s="104"/>
      <c r="C89" s="104"/>
      <c r="D89" s="104"/>
      <c r="E89" s="104"/>
    </row>
    <row r="91" spans="2:5" ht="15.75">
      <c r="B91" s="16"/>
      <c r="C91" s="16"/>
      <c r="D91" s="96"/>
      <c r="E91" s="96"/>
    </row>
    <row r="92" spans="1:5" ht="15.75">
      <c r="A92" t="s">
        <v>19</v>
      </c>
      <c r="C92" s="17"/>
      <c r="D92" s="97"/>
      <c r="E92" s="97"/>
    </row>
    <row r="93" spans="3:5" ht="15.75">
      <c r="C93" s="16"/>
      <c r="D93" s="96"/>
      <c r="E93" s="96"/>
    </row>
    <row r="94" spans="1:2" ht="23.25" customHeight="1">
      <c r="A94" t="s">
        <v>14</v>
      </c>
      <c r="B94" s="41"/>
    </row>
    <row r="95" spans="1:5" ht="23.25" customHeight="1">
      <c r="A95" t="s">
        <v>15</v>
      </c>
      <c r="B95" s="42"/>
      <c r="D95" s="41"/>
      <c r="E95" s="41"/>
    </row>
    <row r="96" spans="1:5" ht="23.25" customHeight="1">
      <c r="A96" t="s">
        <v>16</v>
      </c>
      <c r="B96" s="42"/>
      <c r="D96" s="92" t="s">
        <v>17</v>
      </c>
      <c r="E96" s="92"/>
    </row>
  </sheetData>
  <mergeCells count="12">
    <mergeCell ref="D96:E96"/>
    <mergeCell ref="A1:E1"/>
    <mergeCell ref="D91:E91"/>
    <mergeCell ref="D92:E92"/>
    <mergeCell ref="D93:E93"/>
    <mergeCell ref="B23:C23"/>
    <mergeCell ref="B24:C24"/>
    <mergeCell ref="B25:C25"/>
    <mergeCell ref="B83:C83"/>
    <mergeCell ref="B84:C84"/>
    <mergeCell ref="B85:C85"/>
    <mergeCell ref="A89:E89"/>
  </mergeCells>
  <printOptions/>
  <pageMargins left="0.7086614173228347" right="0.7086614173228347" top="0.5905511811023623" bottom="0.3937007874015748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7"/>
  <sheetViews>
    <sheetView workbookViewId="0" topLeftCell="A1">
      <selection activeCell="G14" sqref="G14"/>
    </sheetView>
  </sheetViews>
  <sheetFormatPr defaultColWidth="8.88671875" defaultRowHeight="15.75"/>
  <cols>
    <col min="1" max="1" width="14.99609375" style="45" customWidth="1"/>
    <col min="2" max="2" width="40.88671875" style="45" customWidth="1"/>
    <col min="3" max="3" width="9.6640625" style="45" customWidth="1"/>
    <col min="4" max="4" width="12.77734375" style="45" customWidth="1"/>
    <col min="5" max="5" width="13.21484375" style="45" customWidth="1"/>
  </cols>
  <sheetData>
    <row r="1" spans="1:5" ht="19.5" thickBot="1">
      <c r="A1" s="106" t="s">
        <v>21</v>
      </c>
      <c r="B1" s="107"/>
      <c r="C1" s="107"/>
      <c r="D1" s="107"/>
      <c r="E1" s="108"/>
    </row>
    <row r="3" spans="1:2" ht="15.75">
      <c r="A3" s="44" t="s">
        <v>8</v>
      </c>
      <c r="B3" s="44"/>
    </row>
    <row r="4" ht="3" customHeight="1" thickBot="1"/>
    <row r="5" spans="1:5" ht="16.5" thickBot="1">
      <c r="A5" s="46" t="s">
        <v>3</v>
      </c>
      <c r="B5" s="46" t="s">
        <v>4</v>
      </c>
      <c r="C5" s="46" t="s">
        <v>0</v>
      </c>
      <c r="D5" s="46" t="s">
        <v>2</v>
      </c>
      <c r="E5" s="46" t="s">
        <v>1</v>
      </c>
    </row>
    <row r="6" spans="1:5" ht="15.75">
      <c r="A6" s="47">
        <v>30</v>
      </c>
      <c r="B6" s="48" t="s">
        <v>44</v>
      </c>
      <c r="C6" s="49">
        <v>2</v>
      </c>
      <c r="D6" s="50">
        <v>0</v>
      </c>
      <c r="E6" s="51">
        <f>D6*C6</f>
        <v>0</v>
      </c>
    </row>
    <row r="7" spans="1:5" ht="15.75">
      <c r="A7" s="52">
        <v>32</v>
      </c>
      <c r="B7" s="48" t="s">
        <v>44</v>
      </c>
      <c r="C7" s="53">
        <v>3</v>
      </c>
      <c r="D7" s="54">
        <v>0</v>
      </c>
      <c r="E7" s="55">
        <f>D7*C7</f>
        <v>0</v>
      </c>
    </row>
    <row r="8" spans="1:5" ht="15.75">
      <c r="A8" s="52" t="s">
        <v>33</v>
      </c>
      <c r="B8" s="48" t="s">
        <v>44</v>
      </c>
      <c r="C8" s="53">
        <v>6</v>
      </c>
      <c r="D8" s="54">
        <v>0</v>
      </c>
      <c r="E8" s="55">
        <f aca="true" t="shared" si="0" ref="E8:E12">D8*C8</f>
        <v>0</v>
      </c>
    </row>
    <row r="9" spans="1:5" ht="15.75">
      <c r="A9" s="52" t="s">
        <v>45</v>
      </c>
      <c r="B9" s="48" t="s">
        <v>44</v>
      </c>
      <c r="C9" s="53">
        <v>2</v>
      </c>
      <c r="D9" s="54">
        <v>0</v>
      </c>
      <c r="E9" s="55">
        <f t="shared" si="0"/>
        <v>0</v>
      </c>
    </row>
    <row r="10" spans="1:5" ht="15.75">
      <c r="A10" s="52">
        <v>134</v>
      </c>
      <c r="B10" s="56" t="s">
        <v>46</v>
      </c>
      <c r="C10" s="53">
        <v>3</v>
      </c>
      <c r="D10" s="54">
        <v>0</v>
      </c>
      <c r="E10" s="55">
        <f t="shared" si="0"/>
        <v>0</v>
      </c>
    </row>
    <row r="11" spans="1:5" ht="15.75">
      <c r="A11" s="52">
        <v>136</v>
      </c>
      <c r="B11" s="56" t="s">
        <v>46</v>
      </c>
      <c r="C11" s="53">
        <v>1</v>
      </c>
      <c r="D11" s="54">
        <v>0</v>
      </c>
      <c r="E11" s="55">
        <f aca="true" t="shared" si="1" ref="E11">D11*C11</f>
        <v>0</v>
      </c>
    </row>
    <row r="12" spans="1:5" ht="15.75">
      <c r="A12" s="52">
        <v>137</v>
      </c>
      <c r="B12" s="56" t="s">
        <v>46</v>
      </c>
      <c r="C12" s="53">
        <v>2</v>
      </c>
      <c r="D12" s="54">
        <v>0</v>
      </c>
      <c r="E12" s="55">
        <f t="shared" si="0"/>
        <v>0</v>
      </c>
    </row>
    <row r="13" spans="1:5" ht="15.75">
      <c r="A13" s="52">
        <v>27</v>
      </c>
      <c r="B13" s="56" t="s">
        <v>51</v>
      </c>
      <c r="C13" s="53">
        <v>8</v>
      </c>
      <c r="D13" s="54">
        <v>0</v>
      </c>
      <c r="E13" s="55">
        <f aca="true" t="shared" si="2" ref="E13">D13*C13</f>
        <v>0</v>
      </c>
    </row>
    <row r="14" spans="1:5" ht="16.5" thickBot="1">
      <c r="A14" s="90" t="s">
        <v>53</v>
      </c>
      <c r="B14" s="91" t="s">
        <v>52</v>
      </c>
      <c r="C14" s="81">
        <v>7</v>
      </c>
      <c r="D14" s="82">
        <v>0</v>
      </c>
      <c r="E14" s="83">
        <f aca="true" t="shared" si="3" ref="E14">D14*C14</f>
        <v>0</v>
      </c>
    </row>
    <row r="15" spans="1:5" ht="16.5" thickBot="1">
      <c r="A15" s="57"/>
      <c r="B15" s="57"/>
      <c r="D15" s="58"/>
      <c r="E15" s="58"/>
    </row>
    <row r="16" spans="1:5" ht="16.5" thickBot="1">
      <c r="A16" s="57"/>
      <c r="B16" s="59" t="s">
        <v>5</v>
      </c>
      <c r="C16" s="60"/>
      <c r="D16" s="61"/>
      <c r="E16" s="62">
        <f>SUM(E6:E15)</f>
        <v>0</v>
      </c>
    </row>
    <row r="17" spans="1:2" ht="15.75">
      <c r="A17" s="57"/>
      <c r="B17" s="57"/>
    </row>
    <row r="18" spans="2:5" ht="15.75">
      <c r="B18" s="63" t="s">
        <v>54</v>
      </c>
      <c r="C18" s="53">
        <v>1</v>
      </c>
      <c r="D18" s="64" t="s">
        <v>7</v>
      </c>
      <c r="E18" s="65">
        <v>0</v>
      </c>
    </row>
    <row r="19" spans="2:5" ht="15.75">
      <c r="B19" s="66" t="s">
        <v>55</v>
      </c>
      <c r="C19" s="53">
        <v>1</v>
      </c>
      <c r="D19" s="64" t="s">
        <v>7</v>
      </c>
      <c r="E19" s="65">
        <v>0</v>
      </c>
    </row>
    <row r="20" spans="2:5" ht="15.75">
      <c r="B20" s="66" t="s">
        <v>9</v>
      </c>
      <c r="C20" s="53">
        <v>1</v>
      </c>
      <c r="D20" s="64" t="s">
        <v>7</v>
      </c>
      <c r="E20" s="65">
        <v>0</v>
      </c>
    </row>
    <row r="21" spans="1:5" ht="16.5" thickBot="1">
      <c r="A21" s="57"/>
      <c r="B21" s="57"/>
      <c r="C21" s="58"/>
      <c r="D21" s="58"/>
      <c r="E21" s="58"/>
    </row>
    <row r="22" spans="2:5" ht="16.5" thickBot="1">
      <c r="B22" s="67" t="s">
        <v>6</v>
      </c>
      <c r="C22" s="68"/>
      <c r="D22" s="69"/>
      <c r="E22" s="62">
        <f>SUM(E18:E21)</f>
        <v>0</v>
      </c>
    </row>
    <row r="23" ht="16.5" thickBot="1"/>
    <row r="24" spans="2:5" ht="15.75">
      <c r="B24" s="109" t="s">
        <v>10</v>
      </c>
      <c r="C24" s="110"/>
      <c r="D24" s="70"/>
      <c r="E24" s="71">
        <f>E16+E22</f>
        <v>0</v>
      </c>
    </row>
    <row r="25" spans="2:5" ht="15.75">
      <c r="B25" s="111" t="s">
        <v>12</v>
      </c>
      <c r="C25" s="112"/>
      <c r="D25" s="72"/>
      <c r="E25" s="73">
        <f>E24/100*21</f>
        <v>0</v>
      </c>
    </row>
    <row r="26" spans="2:5" ht="16.5" thickBot="1">
      <c r="B26" s="113" t="s">
        <v>11</v>
      </c>
      <c r="C26" s="114"/>
      <c r="D26" s="74"/>
      <c r="E26" s="75">
        <f>SUM(E24:E25)</f>
        <v>0</v>
      </c>
    </row>
    <row r="29" spans="1:2" ht="15.75">
      <c r="A29" s="44" t="s">
        <v>13</v>
      </c>
      <c r="B29" s="44"/>
    </row>
    <row r="30" ht="7.5" customHeight="1" thickBot="1"/>
    <row r="31" spans="1:5" ht="16.5" thickBot="1">
      <c r="A31" s="46" t="s">
        <v>3</v>
      </c>
      <c r="B31" s="46" t="s">
        <v>4</v>
      </c>
      <c r="C31" s="46" t="s">
        <v>0</v>
      </c>
      <c r="D31" s="46" t="s">
        <v>2</v>
      </c>
      <c r="E31" s="46" t="s">
        <v>1</v>
      </c>
    </row>
    <row r="32" spans="1:5" ht="15.75">
      <c r="A32" s="76">
        <v>1</v>
      </c>
      <c r="B32" s="77" t="s">
        <v>22</v>
      </c>
      <c r="C32" s="53">
        <v>22</v>
      </c>
      <c r="D32" s="54">
        <v>0</v>
      </c>
      <c r="E32" s="55">
        <f aca="true" t="shared" si="4" ref="E32:E84">D32*C32</f>
        <v>0</v>
      </c>
    </row>
    <row r="33" spans="1:5" ht="15.75">
      <c r="A33" s="76">
        <v>2</v>
      </c>
      <c r="B33" s="77" t="s">
        <v>22</v>
      </c>
      <c r="C33" s="53">
        <v>4</v>
      </c>
      <c r="D33" s="54">
        <v>0</v>
      </c>
      <c r="E33" s="55">
        <f t="shared" si="4"/>
        <v>0</v>
      </c>
    </row>
    <row r="34" spans="1:5" ht="15.75">
      <c r="A34" s="76">
        <v>201</v>
      </c>
      <c r="B34" s="77" t="s">
        <v>22</v>
      </c>
      <c r="C34" s="53">
        <v>4</v>
      </c>
      <c r="D34" s="54">
        <v>0</v>
      </c>
      <c r="E34" s="55">
        <f t="shared" si="4"/>
        <v>0</v>
      </c>
    </row>
    <row r="35" spans="1:5" ht="15.75">
      <c r="A35" s="76">
        <v>221</v>
      </c>
      <c r="B35" s="77" t="s">
        <v>22</v>
      </c>
      <c r="C35" s="53">
        <v>6</v>
      </c>
      <c r="D35" s="54">
        <v>0</v>
      </c>
      <c r="E35" s="55">
        <f t="shared" si="4"/>
        <v>0</v>
      </c>
    </row>
    <row r="36" spans="1:5" ht="15.75">
      <c r="A36" s="76" t="s">
        <v>25</v>
      </c>
      <c r="B36" s="77" t="s">
        <v>22</v>
      </c>
      <c r="C36" s="53">
        <v>12</v>
      </c>
      <c r="D36" s="54">
        <v>0</v>
      </c>
      <c r="E36" s="55">
        <f t="shared" si="4"/>
        <v>0</v>
      </c>
    </row>
    <row r="37" spans="1:5" ht="15.75">
      <c r="A37" s="76">
        <v>9</v>
      </c>
      <c r="B37" s="77" t="s">
        <v>24</v>
      </c>
      <c r="C37" s="53">
        <v>8</v>
      </c>
      <c r="D37" s="54">
        <v>0</v>
      </c>
      <c r="E37" s="55">
        <f t="shared" si="4"/>
        <v>0</v>
      </c>
    </row>
    <row r="38" spans="1:5" ht="15.75">
      <c r="A38" s="76" t="s">
        <v>23</v>
      </c>
      <c r="B38" s="77" t="s">
        <v>24</v>
      </c>
      <c r="C38" s="53">
        <v>20</v>
      </c>
      <c r="D38" s="54">
        <v>0</v>
      </c>
      <c r="E38" s="55">
        <f t="shared" si="4"/>
        <v>0</v>
      </c>
    </row>
    <row r="39" spans="1:5" ht="15.75">
      <c r="A39" s="76">
        <v>108</v>
      </c>
      <c r="B39" s="77" t="s">
        <v>28</v>
      </c>
      <c r="C39" s="53">
        <v>2</v>
      </c>
      <c r="D39" s="54">
        <v>0</v>
      </c>
      <c r="E39" s="55">
        <f t="shared" si="4"/>
        <v>0</v>
      </c>
    </row>
    <row r="40" spans="1:5" ht="15.75">
      <c r="A40" s="76" t="s">
        <v>26</v>
      </c>
      <c r="B40" s="77" t="s">
        <v>28</v>
      </c>
      <c r="C40" s="53">
        <v>13</v>
      </c>
      <c r="D40" s="54">
        <v>0</v>
      </c>
      <c r="E40" s="55">
        <f t="shared" si="4"/>
        <v>0</v>
      </c>
    </row>
    <row r="41" spans="1:5" ht="15.75">
      <c r="A41" s="76">
        <v>113</v>
      </c>
      <c r="B41" s="77" t="s">
        <v>29</v>
      </c>
      <c r="C41" s="53">
        <v>16</v>
      </c>
      <c r="D41" s="54">
        <v>0</v>
      </c>
      <c r="E41" s="55">
        <f t="shared" si="4"/>
        <v>0</v>
      </c>
    </row>
    <row r="42" spans="1:5" ht="15.75">
      <c r="A42" s="76" t="s">
        <v>27</v>
      </c>
      <c r="B42" s="77" t="s">
        <v>29</v>
      </c>
      <c r="C42" s="53">
        <v>24</v>
      </c>
      <c r="D42" s="54">
        <v>0</v>
      </c>
      <c r="E42" s="55">
        <f t="shared" si="4"/>
        <v>0</v>
      </c>
    </row>
    <row r="43" spans="1:5" ht="15.75">
      <c r="A43" s="78" t="s">
        <v>47</v>
      </c>
      <c r="B43" s="77" t="s">
        <v>48</v>
      </c>
      <c r="C43" s="53">
        <v>2</v>
      </c>
      <c r="D43" s="54">
        <v>0</v>
      </c>
      <c r="E43" s="55">
        <f aca="true" t="shared" si="5" ref="E43">D43*C43</f>
        <v>0</v>
      </c>
    </row>
    <row r="44" spans="1:5" ht="15.75">
      <c r="A44" s="76">
        <v>227</v>
      </c>
      <c r="B44" s="77" t="s">
        <v>48</v>
      </c>
      <c r="C44" s="53">
        <v>2</v>
      </c>
      <c r="D44" s="54">
        <v>0</v>
      </c>
      <c r="E44" s="55">
        <f aca="true" t="shared" si="6" ref="E44:E45">D44*C44</f>
        <v>0</v>
      </c>
    </row>
    <row r="45" spans="1:5" ht="15.75">
      <c r="A45" s="76">
        <v>230</v>
      </c>
      <c r="B45" s="77" t="s">
        <v>48</v>
      </c>
      <c r="C45" s="53">
        <v>2</v>
      </c>
      <c r="D45" s="54">
        <v>0</v>
      </c>
      <c r="E45" s="55">
        <f t="shared" si="6"/>
        <v>0</v>
      </c>
    </row>
    <row r="46" spans="1:5" ht="15.75">
      <c r="A46" s="76" t="s">
        <v>30</v>
      </c>
      <c r="B46" s="77" t="s">
        <v>31</v>
      </c>
      <c r="C46" s="53">
        <v>4</v>
      </c>
      <c r="D46" s="54">
        <v>0</v>
      </c>
      <c r="E46" s="55">
        <f t="shared" si="4"/>
        <v>0</v>
      </c>
    </row>
    <row r="47" spans="1:5" ht="15.75">
      <c r="A47" s="78" t="s">
        <v>49</v>
      </c>
      <c r="B47" s="77" t="s">
        <v>31</v>
      </c>
      <c r="C47" s="53">
        <v>38</v>
      </c>
      <c r="D47" s="54">
        <v>0</v>
      </c>
      <c r="E47" s="55">
        <f aca="true" t="shared" si="7" ref="E47">D47*C47</f>
        <v>0</v>
      </c>
    </row>
    <row r="48" spans="1:5" ht="15.75">
      <c r="A48" s="76">
        <v>35</v>
      </c>
      <c r="B48" s="77" t="s">
        <v>31</v>
      </c>
      <c r="C48" s="53">
        <v>12</v>
      </c>
      <c r="D48" s="54">
        <v>0</v>
      </c>
      <c r="E48" s="55">
        <f t="shared" si="4"/>
        <v>0</v>
      </c>
    </row>
    <row r="49" spans="1:5" ht="15.75">
      <c r="A49" s="76" t="s">
        <v>32</v>
      </c>
      <c r="B49" s="77" t="s">
        <v>31</v>
      </c>
      <c r="C49" s="53">
        <v>6</v>
      </c>
      <c r="D49" s="54">
        <v>0</v>
      </c>
      <c r="E49" s="55">
        <f t="shared" si="4"/>
        <v>0</v>
      </c>
    </row>
    <row r="50" spans="1:5" ht="15.75">
      <c r="A50" s="76" t="s">
        <v>33</v>
      </c>
      <c r="B50" s="77" t="s">
        <v>31</v>
      </c>
      <c r="C50" s="53">
        <v>6</v>
      </c>
      <c r="D50" s="54">
        <v>0</v>
      </c>
      <c r="E50" s="55">
        <f t="shared" si="4"/>
        <v>0</v>
      </c>
    </row>
    <row r="51" spans="1:5" ht="15.75">
      <c r="A51" s="78" t="s">
        <v>50</v>
      </c>
      <c r="B51" s="77" t="s">
        <v>31</v>
      </c>
      <c r="C51" s="53">
        <v>12</v>
      </c>
      <c r="D51" s="54">
        <v>0</v>
      </c>
      <c r="E51" s="55">
        <f aca="true" t="shared" si="8" ref="E51">D51*C51</f>
        <v>0</v>
      </c>
    </row>
    <row r="52" spans="1:5" ht="15.75">
      <c r="A52" s="76">
        <v>6</v>
      </c>
      <c r="B52" s="77" t="s">
        <v>34</v>
      </c>
      <c r="C52" s="53">
        <v>14</v>
      </c>
      <c r="D52" s="54">
        <v>0</v>
      </c>
      <c r="E52" s="55">
        <f t="shared" si="4"/>
        <v>0</v>
      </c>
    </row>
    <row r="53" spans="1:5" ht="15.75">
      <c r="A53" s="76" t="s">
        <v>35</v>
      </c>
      <c r="B53" s="77" t="s">
        <v>43</v>
      </c>
      <c r="C53" s="53">
        <v>8</v>
      </c>
      <c r="D53" s="54">
        <v>0</v>
      </c>
      <c r="E53" s="55">
        <f t="shared" si="4"/>
        <v>0</v>
      </c>
    </row>
    <row r="54" spans="1:5" ht="15.75">
      <c r="A54" s="76">
        <v>18</v>
      </c>
      <c r="B54" s="77" t="s">
        <v>43</v>
      </c>
      <c r="C54" s="53">
        <v>4</v>
      </c>
      <c r="D54" s="54">
        <v>0</v>
      </c>
      <c r="E54" s="55">
        <f t="shared" si="4"/>
        <v>0</v>
      </c>
    </row>
    <row r="55" spans="1:5" ht="15.75">
      <c r="A55" s="76">
        <v>26</v>
      </c>
      <c r="B55" s="77" t="s">
        <v>43</v>
      </c>
      <c r="C55" s="53">
        <v>4</v>
      </c>
      <c r="D55" s="54">
        <v>0</v>
      </c>
      <c r="E55" s="55">
        <f t="shared" si="4"/>
        <v>0</v>
      </c>
    </row>
    <row r="56" spans="1:5" ht="15.75">
      <c r="A56" s="76" t="s">
        <v>36</v>
      </c>
      <c r="B56" s="77" t="s">
        <v>43</v>
      </c>
      <c r="C56" s="53">
        <v>6</v>
      </c>
      <c r="D56" s="54">
        <v>0</v>
      </c>
      <c r="E56" s="55">
        <f t="shared" si="4"/>
        <v>0</v>
      </c>
    </row>
    <row r="57" spans="1:5" ht="15.75">
      <c r="A57" s="76">
        <v>38</v>
      </c>
      <c r="B57" s="77" t="s">
        <v>43</v>
      </c>
      <c r="C57" s="53">
        <v>4</v>
      </c>
      <c r="D57" s="54">
        <v>0</v>
      </c>
      <c r="E57" s="55">
        <f aca="true" t="shared" si="9" ref="E57">D57*C57</f>
        <v>0</v>
      </c>
    </row>
    <row r="58" spans="1:5" ht="15.75">
      <c r="A58" s="76">
        <v>39</v>
      </c>
      <c r="B58" s="77" t="s">
        <v>43</v>
      </c>
      <c r="C58" s="53">
        <v>8</v>
      </c>
      <c r="D58" s="54">
        <v>0</v>
      </c>
      <c r="E58" s="55">
        <f t="shared" si="4"/>
        <v>0</v>
      </c>
    </row>
    <row r="59" spans="1:5" ht="15.75">
      <c r="A59" s="76">
        <v>31</v>
      </c>
      <c r="B59" s="77" t="s">
        <v>43</v>
      </c>
      <c r="C59" s="53">
        <v>20</v>
      </c>
      <c r="D59" s="54">
        <v>0</v>
      </c>
      <c r="E59" s="55">
        <f t="shared" si="4"/>
        <v>0</v>
      </c>
    </row>
    <row r="60" spans="1:5" ht="15.75">
      <c r="A60" s="76">
        <v>35</v>
      </c>
      <c r="B60" s="77" t="s">
        <v>43</v>
      </c>
      <c r="C60" s="53">
        <v>20</v>
      </c>
      <c r="D60" s="54">
        <v>0</v>
      </c>
      <c r="E60" s="55">
        <f t="shared" si="4"/>
        <v>0</v>
      </c>
    </row>
    <row r="61" spans="1:5" ht="15.75">
      <c r="A61" s="76" t="s">
        <v>37</v>
      </c>
      <c r="B61" s="77" t="s">
        <v>43</v>
      </c>
      <c r="C61" s="53">
        <v>4</v>
      </c>
      <c r="D61" s="54">
        <v>0</v>
      </c>
      <c r="E61" s="55">
        <f t="shared" si="4"/>
        <v>0</v>
      </c>
    </row>
    <row r="62" spans="1:5" ht="15.75">
      <c r="A62" s="76" t="s">
        <v>38</v>
      </c>
      <c r="B62" s="77" t="s">
        <v>43</v>
      </c>
      <c r="C62" s="53">
        <v>4</v>
      </c>
      <c r="D62" s="54">
        <v>0</v>
      </c>
      <c r="E62" s="55">
        <f t="shared" si="4"/>
        <v>0</v>
      </c>
    </row>
    <row r="63" spans="1:5" ht="15.75">
      <c r="A63" s="76" t="s">
        <v>39</v>
      </c>
      <c r="B63" s="77" t="s">
        <v>43</v>
      </c>
      <c r="C63" s="53">
        <v>8</v>
      </c>
      <c r="D63" s="54">
        <v>0</v>
      </c>
      <c r="E63" s="55">
        <f t="shared" si="4"/>
        <v>0</v>
      </c>
    </row>
    <row r="64" spans="1:5" ht="15.75">
      <c r="A64" s="76" t="s">
        <v>40</v>
      </c>
      <c r="B64" s="77" t="s">
        <v>43</v>
      </c>
      <c r="C64" s="53">
        <v>8</v>
      </c>
      <c r="D64" s="54">
        <v>0</v>
      </c>
      <c r="E64" s="55">
        <f t="shared" si="4"/>
        <v>0</v>
      </c>
    </row>
    <row r="65" spans="1:5" ht="15.75">
      <c r="A65" s="76" t="s">
        <v>41</v>
      </c>
      <c r="B65" s="77" t="s">
        <v>43</v>
      </c>
      <c r="C65" s="53">
        <v>8</v>
      </c>
      <c r="D65" s="54">
        <v>0</v>
      </c>
      <c r="E65" s="55">
        <f t="shared" si="4"/>
        <v>0</v>
      </c>
    </row>
    <row r="66" spans="1:5" ht="15.75">
      <c r="A66" s="76" t="s">
        <v>42</v>
      </c>
      <c r="B66" s="77" t="s">
        <v>43</v>
      </c>
      <c r="C66" s="53">
        <v>8</v>
      </c>
      <c r="D66" s="54">
        <v>0</v>
      </c>
      <c r="E66" s="55">
        <f t="shared" si="4"/>
        <v>0</v>
      </c>
    </row>
    <row r="67" spans="1:5" ht="15.75">
      <c r="A67" s="76">
        <v>115</v>
      </c>
      <c r="B67" s="77" t="s">
        <v>43</v>
      </c>
      <c r="C67" s="53">
        <v>2</v>
      </c>
      <c r="D67" s="54">
        <v>0</v>
      </c>
      <c r="E67" s="55">
        <f t="shared" si="4"/>
        <v>0</v>
      </c>
    </row>
    <row r="68" spans="1:5" ht="15.75">
      <c r="A68" s="76">
        <v>101</v>
      </c>
      <c r="B68" s="77" t="s">
        <v>43</v>
      </c>
      <c r="C68" s="53">
        <v>4</v>
      </c>
      <c r="D68" s="54">
        <v>0</v>
      </c>
      <c r="E68" s="55">
        <f t="shared" si="4"/>
        <v>0</v>
      </c>
    </row>
    <row r="69" spans="1:5" ht="15.75">
      <c r="A69" s="76">
        <v>118</v>
      </c>
      <c r="B69" s="77" t="s">
        <v>43</v>
      </c>
      <c r="C69" s="53">
        <v>8</v>
      </c>
      <c r="D69" s="54">
        <v>0</v>
      </c>
      <c r="E69" s="55">
        <f t="shared" si="4"/>
        <v>0</v>
      </c>
    </row>
    <row r="70" spans="1:5" ht="15.75">
      <c r="A70" s="76">
        <v>119</v>
      </c>
      <c r="B70" s="77" t="s">
        <v>43</v>
      </c>
      <c r="C70" s="53">
        <v>8</v>
      </c>
      <c r="D70" s="54">
        <v>0</v>
      </c>
      <c r="E70" s="55">
        <f t="shared" si="4"/>
        <v>0</v>
      </c>
    </row>
    <row r="71" spans="1:5" ht="15.75">
      <c r="A71" s="76">
        <v>115</v>
      </c>
      <c r="B71" s="77" t="s">
        <v>43</v>
      </c>
      <c r="C71" s="53">
        <v>12</v>
      </c>
      <c r="D71" s="54">
        <v>0</v>
      </c>
      <c r="E71" s="55">
        <f t="shared" si="4"/>
        <v>0</v>
      </c>
    </row>
    <row r="72" spans="1:5" ht="15.75">
      <c r="A72" s="76">
        <v>220</v>
      </c>
      <c r="B72" s="77" t="s">
        <v>43</v>
      </c>
      <c r="C72" s="53">
        <v>6</v>
      </c>
      <c r="D72" s="54">
        <v>0</v>
      </c>
      <c r="E72" s="55">
        <f aca="true" t="shared" si="10" ref="E72">D72*C72</f>
        <v>0</v>
      </c>
    </row>
    <row r="73" spans="1:5" ht="15.75">
      <c r="A73" s="76">
        <v>228</v>
      </c>
      <c r="B73" s="77" t="s">
        <v>43</v>
      </c>
      <c r="C73" s="53">
        <v>4</v>
      </c>
      <c r="D73" s="54">
        <v>0</v>
      </c>
      <c r="E73" s="55">
        <f t="shared" si="4"/>
        <v>0</v>
      </c>
    </row>
    <row r="74" spans="1:5" ht="15.75">
      <c r="A74" s="76">
        <v>229</v>
      </c>
      <c r="B74" s="77" t="s">
        <v>43</v>
      </c>
      <c r="C74" s="53">
        <v>4</v>
      </c>
      <c r="D74" s="54">
        <v>0</v>
      </c>
      <c r="E74" s="55">
        <f t="shared" si="4"/>
        <v>0</v>
      </c>
    </row>
    <row r="75" spans="1:5" ht="15.75">
      <c r="A75" s="76">
        <v>223</v>
      </c>
      <c r="B75" s="77" t="s">
        <v>43</v>
      </c>
      <c r="C75" s="53">
        <v>6</v>
      </c>
      <c r="D75" s="54">
        <v>0</v>
      </c>
      <c r="E75" s="55">
        <f t="shared" si="4"/>
        <v>0</v>
      </c>
    </row>
    <row r="76" spans="1:5" ht="15.75">
      <c r="A76" s="76">
        <v>201</v>
      </c>
      <c r="B76" s="77" t="s">
        <v>43</v>
      </c>
      <c r="C76" s="53">
        <v>8</v>
      </c>
      <c r="D76" s="54">
        <v>0</v>
      </c>
      <c r="E76" s="55">
        <f t="shared" si="4"/>
        <v>0</v>
      </c>
    </row>
    <row r="77" spans="1:5" ht="15.75">
      <c r="A77" s="76">
        <v>204</v>
      </c>
      <c r="B77" s="77" t="s">
        <v>43</v>
      </c>
      <c r="C77" s="53">
        <v>8</v>
      </c>
      <c r="D77" s="54">
        <v>0</v>
      </c>
      <c r="E77" s="55">
        <f t="shared" si="4"/>
        <v>0</v>
      </c>
    </row>
    <row r="78" spans="1:5" ht="15.75">
      <c r="A78" s="76">
        <v>206</v>
      </c>
      <c r="B78" s="77" t="s">
        <v>43</v>
      </c>
      <c r="C78" s="53">
        <v>8</v>
      </c>
      <c r="D78" s="54">
        <v>0</v>
      </c>
      <c r="E78" s="55">
        <f t="shared" si="4"/>
        <v>0</v>
      </c>
    </row>
    <row r="79" spans="1:5" ht="15.75">
      <c r="A79" s="76">
        <v>222</v>
      </c>
      <c r="B79" s="77" t="s">
        <v>43</v>
      </c>
      <c r="C79" s="53">
        <v>8</v>
      </c>
      <c r="D79" s="54">
        <v>0</v>
      </c>
      <c r="E79" s="55">
        <f t="shared" si="4"/>
        <v>0</v>
      </c>
    </row>
    <row r="80" spans="1:5" ht="15.75">
      <c r="A80" s="78">
        <v>224</v>
      </c>
      <c r="B80" s="77" t="s">
        <v>43</v>
      </c>
      <c r="C80" s="53">
        <v>48</v>
      </c>
      <c r="D80" s="54">
        <v>0</v>
      </c>
      <c r="E80" s="55">
        <f t="shared" si="4"/>
        <v>0</v>
      </c>
    </row>
    <row r="81" spans="1:5" ht="15.75">
      <c r="A81" s="76">
        <v>232</v>
      </c>
      <c r="B81" s="77" t="s">
        <v>43</v>
      </c>
      <c r="C81" s="53">
        <v>48</v>
      </c>
      <c r="D81" s="54">
        <v>0</v>
      </c>
      <c r="E81" s="55">
        <f t="shared" si="4"/>
        <v>0</v>
      </c>
    </row>
    <row r="82" spans="1:5" ht="15.75">
      <c r="A82" s="76">
        <v>303</v>
      </c>
      <c r="B82" s="77" t="s">
        <v>43</v>
      </c>
      <c r="C82" s="79">
        <v>6</v>
      </c>
      <c r="D82" s="54">
        <v>0</v>
      </c>
      <c r="E82" s="55">
        <f aca="true" t="shared" si="11" ref="E82:E83">D82*C82</f>
        <v>0</v>
      </c>
    </row>
    <row r="83" spans="1:5" ht="15.75">
      <c r="A83" s="76">
        <v>304</v>
      </c>
      <c r="B83" s="77" t="s">
        <v>43</v>
      </c>
      <c r="C83" s="79">
        <v>4</v>
      </c>
      <c r="D83" s="54">
        <v>0</v>
      </c>
      <c r="E83" s="55">
        <f t="shared" si="11"/>
        <v>0</v>
      </c>
    </row>
    <row r="84" spans="1:5" ht="16.5" thickBot="1">
      <c r="A84" s="76">
        <v>309</v>
      </c>
      <c r="B84" s="80" t="s">
        <v>43</v>
      </c>
      <c r="C84" s="81">
        <v>16</v>
      </c>
      <c r="D84" s="82">
        <v>0</v>
      </c>
      <c r="E84" s="83">
        <f t="shared" si="4"/>
        <v>0</v>
      </c>
    </row>
    <row r="85" spans="4:5" ht="16.5" thickBot="1">
      <c r="D85" s="58"/>
      <c r="E85" s="58"/>
    </row>
    <row r="86" spans="2:5" ht="16.5" thickBot="1">
      <c r="B86" s="84" t="s">
        <v>5</v>
      </c>
      <c r="C86" s="68"/>
      <c r="D86" s="69"/>
      <c r="E86" s="62">
        <f>SUM(E32:E84)</f>
        <v>0</v>
      </c>
    </row>
    <row r="88" spans="2:5" ht="15.75">
      <c r="B88" s="72" t="s">
        <v>56</v>
      </c>
      <c r="C88" s="53">
        <v>1</v>
      </c>
      <c r="D88" s="64" t="s">
        <v>7</v>
      </c>
      <c r="E88" s="65">
        <v>0</v>
      </c>
    </row>
    <row r="89" spans="2:5" ht="15.75">
      <c r="B89" s="72" t="s">
        <v>57</v>
      </c>
      <c r="C89" s="53">
        <v>1</v>
      </c>
      <c r="D89" s="64" t="s">
        <v>7</v>
      </c>
      <c r="E89" s="85">
        <v>0</v>
      </c>
    </row>
    <row r="90" spans="2:5" ht="15.75">
      <c r="B90" s="66" t="s">
        <v>20</v>
      </c>
      <c r="C90" s="53">
        <v>1</v>
      </c>
      <c r="D90" s="64" t="s">
        <v>7</v>
      </c>
      <c r="E90" s="65">
        <v>0</v>
      </c>
    </row>
    <row r="91" spans="3:5" ht="16.5" thickBot="1">
      <c r="C91" s="58"/>
      <c r="D91" s="58"/>
      <c r="E91" s="58"/>
    </row>
    <row r="92" spans="2:5" ht="16.5" thickBot="1">
      <c r="B92" s="67" t="s">
        <v>6</v>
      </c>
      <c r="C92" s="68"/>
      <c r="D92" s="69"/>
      <c r="E92" s="62">
        <f>SUM(E88:E91)</f>
        <v>0</v>
      </c>
    </row>
    <row r="93" ht="16.5" thickBot="1"/>
    <row r="94" spans="2:5" ht="15.75">
      <c r="B94" s="109" t="s">
        <v>10</v>
      </c>
      <c r="C94" s="110"/>
      <c r="D94" s="70"/>
      <c r="E94" s="71">
        <f>E86+E92</f>
        <v>0</v>
      </c>
    </row>
    <row r="95" spans="2:5" ht="15.75">
      <c r="B95" s="111" t="s">
        <v>12</v>
      </c>
      <c r="C95" s="112"/>
      <c r="D95" s="72"/>
      <c r="E95" s="73">
        <f>E94/100*21</f>
        <v>0</v>
      </c>
    </row>
    <row r="96" spans="2:5" ht="16.5" thickBot="1">
      <c r="B96" s="113" t="s">
        <v>11</v>
      </c>
      <c r="C96" s="114"/>
      <c r="D96" s="74"/>
      <c r="E96" s="75">
        <f>SUM(E94:E95)</f>
        <v>0</v>
      </c>
    </row>
    <row r="100" spans="1:5" ht="31.5" customHeight="1">
      <c r="A100" s="115" t="s">
        <v>18</v>
      </c>
      <c r="B100" s="115"/>
      <c r="C100" s="115"/>
      <c r="D100" s="115"/>
      <c r="E100" s="115"/>
    </row>
    <row r="102" spans="2:5" ht="15.75">
      <c r="B102" s="86"/>
      <c r="C102" s="86"/>
      <c r="D102" s="116"/>
      <c r="E102" s="116"/>
    </row>
    <row r="103" spans="1:5" ht="15.75">
      <c r="A103" s="45" t="s">
        <v>19</v>
      </c>
      <c r="C103" s="87"/>
      <c r="D103" s="117"/>
      <c r="E103" s="117"/>
    </row>
    <row r="104" spans="3:5" ht="15.75">
      <c r="C104" s="86"/>
      <c r="D104" s="116"/>
      <c r="E104" s="116"/>
    </row>
    <row r="105" spans="1:2" ht="23.25" customHeight="1">
      <c r="A105" s="45" t="s">
        <v>14</v>
      </c>
      <c r="B105" s="88"/>
    </row>
    <row r="106" spans="1:5" ht="23.25" customHeight="1">
      <c r="A106" s="45" t="s">
        <v>15</v>
      </c>
      <c r="B106" s="89"/>
      <c r="D106" s="88"/>
      <c r="E106" s="88"/>
    </row>
    <row r="107" spans="1:5" ht="23.25" customHeight="1">
      <c r="A107" s="45" t="s">
        <v>16</v>
      </c>
      <c r="B107" s="89"/>
      <c r="D107" s="105" t="s">
        <v>17</v>
      </c>
      <c r="E107" s="105"/>
    </row>
  </sheetData>
  <mergeCells count="12">
    <mergeCell ref="D107:E107"/>
    <mergeCell ref="A1:E1"/>
    <mergeCell ref="B24:C24"/>
    <mergeCell ref="B25:C25"/>
    <mergeCell ref="B26:C26"/>
    <mergeCell ref="B94:C94"/>
    <mergeCell ref="B95:C95"/>
    <mergeCell ref="B96:C96"/>
    <mergeCell ref="A100:E100"/>
    <mergeCell ref="D102:E102"/>
    <mergeCell ref="D103:E103"/>
    <mergeCell ref="D104:E104"/>
  </mergeCells>
  <printOptions/>
  <pageMargins left="0.7" right="0.7" top="0.787401575" bottom="0.787401575" header="0.3" footer="0.3"/>
  <pageSetup horizontalDpi="600" verticalDpi="600" orientation="portrait" paperSize="9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0788e0c-132e-4c2c-85c7-ea176048fe6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6C61CA7E1F6F45BF2858ACA55FEC8A" ma:contentTypeVersion="16" ma:contentTypeDescription="Vytvoří nový dokument" ma:contentTypeScope="" ma:versionID="d0e0b5026d6b59f464300b1b251a670f">
  <xsd:schema xmlns:xsd="http://www.w3.org/2001/XMLSchema" xmlns:xs="http://www.w3.org/2001/XMLSchema" xmlns:p="http://schemas.microsoft.com/office/2006/metadata/properties" xmlns:ns3="90788e0c-132e-4c2c-85c7-ea176048fe6f" xmlns:ns4="3d223565-0599-4154-9aa5-ac7cfbc604c1" targetNamespace="http://schemas.microsoft.com/office/2006/metadata/properties" ma:root="true" ma:fieldsID="0f1f23e53c0b2401e14c78322642a997" ns3:_="" ns4:_="">
    <xsd:import namespace="90788e0c-132e-4c2c-85c7-ea176048fe6f"/>
    <xsd:import namespace="3d223565-0599-4154-9aa5-ac7cfbc604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88e0c-132e-4c2c-85c7-ea176048fe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223565-0599-4154-9aa5-ac7cfbc604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66C081-7CF9-4C5B-BDB5-2FE8AF749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3B9AB-8145-4580-ABE8-9260672A99E7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d223565-0599-4154-9aa5-ac7cfbc604c1"/>
    <ds:schemaRef ds:uri="90788e0c-132e-4c2c-85c7-ea176048fe6f"/>
  </ds:schemaRefs>
</ds:datastoreItem>
</file>

<file path=customXml/itemProps3.xml><?xml version="1.0" encoding="utf-8"?>
<ds:datastoreItem xmlns:ds="http://schemas.openxmlformats.org/officeDocument/2006/customXml" ds:itemID="{7B98D616-F4A6-4BBC-AF6B-DE2BA369C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788e0c-132e-4c2c-85c7-ea176048fe6f"/>
    <ds:schemaRef ds:uri="3d223565-0599-4154-9aa5-ac7cfbc604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Hegedüs Pavel</dc:creator>
  <cp:keywords/>
  <dc:description/>
  <cp:lastModifiedBy>Lenka Hanousková</cp:lastModifiedBy>
  <cp:lastPrinted>2024-06-03T09:15:29Z</cp:lastPrinted>
  <dcterms:created xsi:type="dcterms:W3CDTF">2024-03-14T11:28:22Z</dcterms:created>
  <dcterms:modified xsi:type="dcterms:W3CDTF">2024-06-04T05:48:08Z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0x0101002A6C61CA7E1F6F45BF2858ACA55FEC8A</vt:lpwstr>
  </property>
</Properties>
</file>