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1015" windowHeight="9480"/>
  </bookViews>
  <sheets>
    <sheet name="Rozpočet" sheetId="1" r:id="rId1"/>
    <sheet name="Krycí list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61" i="1"/>
  <c r="G60"/>
  <c r="G59"/>
  <c r="G58"/>
  <c r="G57"/>
  <c r="G56"/>
  <c r="G55"/>
  <c r="G54"/>
  <c r="G53"/>
  <c r="G52"/>
  <c r="G51"/>
  <c r="G49"/>
  <c r="G48"/>
  <c r="G47"/>
  <c r="G46"/>
  <c r="G45"/>
  <c r="G44"/>
  <c r="G43"/>
  <c r="G41"/>
  <c r="G40"/>
  <c r="G38"/>
  <c r="G37"/>
  <c r="G36"/>
  <c r="G35"/>
  <c r="G34"/>
  <c r="G33"/>
  <c r="G32"/>
  <c r="G31"/>
  <c r="G30"/>
  <c r="G29"/>
  <c r="G28"/>
  <c r="G26"/>
  <c r="G25"/>
  <c r="G24"/>
  <c r="G23"/>
  <c r="G22"/>
  <c r="G21"/>
  <c r="G20"/>
  <c r="G19"/>
  <c r="G18"/>
  <c r="G6"/>
  <c r="G5"/>
  <c r="G3" l="1"/>
  <c r="D17" i="2" s="1"/>
  <c r="D18" s="1"/>
  <c r="D19" l="1"/>
</calcChain>
</file>

<file path=xl/sharedStrings.xml><?xml version="1.0" encoding="utf-8"?>
<sst xmlns="http://schemas.openxmlformats.org/spreadsheetml/2006/main" count="179" uniqueCount="104">
  <si>
    <t>A.01a</t>
  </si>
  <si>
    <t>Psací stůl, deska HPL na DTD, podnož lak, police na PC, průchodky; 2000 x 800 x 720 mm</t>
  </si>
  <si>
    <t>A.01b</t>
  </si>
  <si>
    <t>Psací stůl, deska HPL na DTD, podnož lak; 1800 x 800 x 720 mm</t>
  </si>
  <si>
    <t>A.01c</t>
  </si>
  <si>
    <t>Psací stůl-roh, deska HPL na DTD, podnož lak; 800 x 800 x 720 mm</t>
  </si>
  <si>
    <t>A.01d</t>
  </si>
  <si>
    <t>Psací stůl, deska HPL na DTD, podnož lak; 1300 x 800 x 720 mm</t>
  </si>
  <si>
    <t>A.02</t>
  </si>
  <si>
    <t>Zásuvkový kontejner pod desku; 4 zásuvky plnovýsuv, kolečka; 400 x 550 x 600 mm</t>
  </si>
  <si>
    <t>A.03</t>
  </si>
  <si>
    <t>Stůl se sklopnou chrom.podnoží, deska HPL;  1200 x 800 x 750 mm</t>
  </si>
  <si>
    <t>A.04</t>
  </si>
  <si>
    <t>Stůl jídelní, deska HPL, podnož nerez; 1200 x 800 x 750 mm</t>
  </si>
  <si>
    <t>A.05</t>
  </si>
  <si>
    <t>Jednací stůl, deska HPL na DTD, podnož nerez; 800 x 800 x 720 mm</t>
  </si>
  <si>
    <t>A.06</t>
  </si>
  <si>
    <t>Kulatý stůl Ø700 mm, v=750mm, kovová podnož z kartážované nerezi, stolová deska masiv dub tl.50mm</t>
  </si>
  <si>
    <t>A.07</t>
  </si>
  <si>
    <t>Nízká skříňka dvoukřídlová, police, nosná záda, čelo, sokl, HPL na DTD; 850 x 400 x 750 mm</t>
  </si>
  <si>
    <t>A.08</t>
  </si>
  <si>
    <t>Vysoká skříň dvoukřídlová, 2x police, nosná záda, čelo, sokl, HPL na DTD;  850 x 600 x 2050 mm</t>
  </si>
  <si>
    <t>A.09</t>
  </si>
  <si>
    <t>Nízká skříňka dvoukřídlová, police, nosná záda, čelo, sokl, HPL na DTD; 850 x 400 x 900 mm</t>
  </si>
  <si>
    <t>A.10</t>
  </si>
  <si>
    <t>Kontejner konferenční, zásuvkový, 4x zásuvka, kolečka, HPL na DTD; 400 x 600 x 720 mm</t>
  </si>
  <si>
    <t>A.11</t>
  </si>
  <si>
    <t>A.12</t>
  </si>
  <si>
    <t>A.13</t>
  </si>
  <si>
    <t>A.14</t>
  </si>
  <si>
    <t>A.15</t>
  </si>
  <si>
    <t>A.16</t>
  </si>
  <si>
    <t>Regálová skříň, stavitelná police,  HPL na DTD; 800 x 400 x 720 mm</t>
  </si>
  <si>
    <t>A.18</t>
  </si>
  <si>
    <t>Regálová skříň, 4x stavitelná police,  HPL na DTD; 1200 x 400 x 2000 mm</t>
  </si>
  <si>
    <t>A.19</t>
  </si>
  <si>
    <t>Sestava závěsných regálových skříní, 3x1 stavitelná police,  HPL na DTD; 2000 x 350 x 500 mm</t>
  </si>
  <si>
    <t>A.20</t>
  </si>
  <si>
    <t>Parapetní lavice, deska masiv dub tl.50mm, hl. 400 a 518 mm, celk. délka 13,8m, kvalita min.AB; vč.povrch úpravy</t>
  </si>
  <si>
    <t>B.01</t>
  </si>
  <si>
    <t>Kolečková kancelářská židle s vysokým opěradlem a synchronní mechanikou</t>
  </si>
  <si>
    <t>B.02</t>
  </si>
  <si>
    <t>Židle konferenční, bez područek, celočalouněná, stohovatelná</t>
  </si>
  <si>
    <t>B.03</t>
  </si>
  <si>
    <t>Židle konferenční, bez područek, celočalouněná</t>
  </si>
  <si>
    <t>B.04</t>
  </si>
  <si>
    <t>Vozík na stohovatelné židle</t>
  </si>
  <si>
    <t>B.17</t>
  </si>
  <si>
    <t>Háček, nerez</t>
  </si>
  <si>
    <t>počet</t>
  </si>
  <si>
    <t>cena</t>
  </si>
  <si>
    <t>č.m.</t>
  </si>
  <si>
    <t>název</t>
  </si>
  <si>
    <t>vybavení</t>
  </si>
  <si>
    <t>ks</t>
  </si>
  <si>
    <t>jednotková</t>
  </si>
  <si>
    <t>celkem</t>
  </si>
  <si>
    <t>VNITŘNÍ VYBAVENÍ</t>
  </si>
  <si>
    <t>CELKEM</t>
  </si>
  <si>
    <t>Půdní prostor</t>
  </si>
  <si>
    <t>-</t>
  </si>
  <si>
    <t xml:space="preserve"> -</t>
  </si>
  <si>
    <t>Vstupní hala</t>
  </si>
  <si>
    <t>Chodba</t>
  </si>
  <si>
    <t>Předsíň WC muži</t>
  </si>
  <si>
    <t>Pisoár muži</t>
  </si>
  <si>
    <t>WC muži</t>
  </si>
  <si>
    <t>Předsíň WC ženy</t>
  </si>
  <si>
    <t>WC ženy</t>
  </si>
  <si>
    <t>Tech.místnost FTV</t>
  </si>
  <si>
    <t>Tech.místnost vytápění</t>
  </si>
  <si>
    <t>Úklidová místnost</t>
  </si>
  <si>
    <t>Šatna</t>
  </si>
  <si>
    <t>Edukační místnost</t>
  </si>
  <si>
    <t>Kancelář</t>
  </si>
  <si>
    <t>Sestava regálových skříní (3 moduly), stavitelné 3x5 police,  HPL na DTD; 2400 x 400 x 2250 mm</t>
  </si>
  <si>
    <t>Digitalizace knižního fondu</t>
  </si>
  <si>
    <t>Sestava regálových skříní (3 moduly), stavitelné 3x5 police,  HPL na DTD; 1900 x 400 x 2250 mm</t>
  </si>
  <si>
    <t>Sestava regálových skříní (3 moduly), stavitelné 3x1 police,  HPL na DTD; 2550 x 400 x 900 mm</t>
  </si>
  <si>
    <t>Regálová skříň, stavitelné 4 police,  HPL na DTD; 600 x 400 x 1900 mm</t>
  </si>
  <si>
    <t>Regálová skříň, stavitelné 4 police,  HPL na DTD; 900 x 400 x 1900 mm</t>
  </si>
  <si>
    <t>Sklad-digitalizace</t>
  </si>
  <si>
    <t>Půdní prostor 2</t>
  </si>
  <si>
    <t>Čajová kuchyňka</t>
  </si>
  <si>
    <t>Kabinet 2</t>
  </si>
  <si>
    <t>WC zaměstnanci</t>
  </si>
  <si>
    <t>Sprcha</t>
  </si>
  <si>
    <t>Kabinet 1</t>
  </si>
  <si>
    <t>Zázemí edukační místnosti</t>
  </si>
  <si>
    <t>Nábytek</t>
  </si>
  <si>
    <t>Výrobní dokumentace</t>
  </si>
  <si>
    <t>Doprava, balení,  odborná montáž</t>
  </si>
  <si>
    <t>POZNÁMKA:</t>
  </si>
  <si>
    <t>Součástí veškerých prvků je jejich dodávka, doprava, montáž a uvedení do provozu, zaměření stavební připravenosti, vyvzorkování materiálů, výrobní dokumentace, výroba prototypů, pomocných a konstrukčních pomůcek a přípravků</t>
  </si>
  <si>
    <t>KRYCÍ LIST - ROZPOČET VYBAVENÍ INTERIÉRU</t>
  </si>
  <si>
    <t>Stavba:</t>
  </si>
  <si>
    <t xml:space="preserve">Vybudování edukačního centra a digitalizačního pracoviště </t>
  </si>
  <si>
    <t>v Městské knihovně T.G.Masaryka Šumperk</t>
  </si>
  <si>
    <t>Cena celkem (bez DPH)</t>
  </si>
  <si>
    <t>DPH 21%</t>
  </si>
  <si>
    <t>Cena celkem (včetně DPH)</t>
  </si>
  <si>
    <t>Investor:</t>
  </si>
  <si>
    <t>Město Šumperk</t>
  </si>
  <si>
    <t>náměstí Míru 1, 787 93 Šumperk</t>
  </si>
</sst>
</file>

<file path=xl/styles.xml><?xml version="1.0" encoding="utf-8"?>
<styleSheet xmlns="http://schemas.openxmlformats.org/spreadsheetml/2006/main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2" borderId="12" xfId="0" applyFont="1" applyFill="1" applyBorder="1"/>
    <xf numFmtId="164" fontId="1" fillId="2" borderId="13" xfId="0" applyNumberFormat="1" applyFont="1" applyFill="1" applyBorder="1"/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4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164" fontId="0" fillId="0" borderId="3" xfId="0" applyNumberFormat="1" applyFont="1" applyBorder="1" applyAlignment="1">
      <alignment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2" xfId="0" applyNumberFormat="1" applyBorder="1" applyAlignment="1">
      <alignment horizontal="center" vertical="top" wrapText="1"/>
    </xf>
    <xf numFmtId="164" fontId="0" fillId="0" borderId="7" xfId="0" applyNumberFormat="1" applyFont="1" applyBorder="1" applyAlignment="1">
      <alignment vertical="top" wrapText="1"/>
    </xf>
    <xf numFmtId="164" fontId="0" fillId="0" borderId="10" xfId="0" applyNumberFormat="1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164" fontId="0" fillId="0" borderId="13" xfId="0" applyNumberFormat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1" fillId="2" borderId="11" xfId="0" applyFont="1" applyFill="1" applyBorder="1"/>
    <xf numFmtId="0" fontId="1" fillId="2" borderId="4" xfId="0" applyNumberFormat="1" applyFont="1" applyFill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 vertical="top"/>
    </xf>
    <xf numFmtId="0" fontId="0" fillId="0" borderId="5" xfId="0" applyFont="1" applyBorder="1"/>
    <xf numFmtId="0" fontId="0" fillId="0" borderId="1" xfId="0" applyFont="1" applyBorder="1" applyAlignment="1">
      <alignment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0" fillId="0" borderId="2" xfId="0" applyNumberForma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/>
    </xf>
    <xf numFmtId="0" fontId="0" fillId="0" borderId="15" xfId="0" applyNumberFormat="1" applyBorder="1" applyAlignment="1">
      <alignment horizontal="center"/>
    </xf>
    <xf numFmtId="0" fontId="0" fillId="0" borderId="0" xfId="0" applyNumberFormat="1" applyBorder="1" applyAlignment="1">
      <alignment horizontal="center" vertical="top" wrapText="1"/>
    </xf>
    <xf numFmtId="0" fontId="0" fillId="0" borderId="14" xfId="0" applyNumberFormat="1" applyFont="1" applyBorder="1" applyAlignment="1">
      <alignment horizontal="center" vertical="top" wrapText="1"/>
    </xf>
    <xf numFmtId="0" fontId="0" fillId="0" borderId="9" xfId="0" applyBorder="1"/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Font="1" applyBorder="1"/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1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5" xfId="0" applyFont="1" applyFill="1" applyBorder="1"/>
    <xf numFmtId="0" fontId="0" fillId="0" borderId="5" xfId="0" applyBorder="1" applyAlignment="1">
      <alignment vertical="top" wrapText="1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8" xfId="0" applyFill="1" applyBorder="1" applyAlignment="1">
      <alignment vertical="top"/>
    </xf>
    <xf numFmtId="49" fontId="0" fillId="0" borderId="4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/>
    </xf>
    <xf numFmtId="0" fontId="0" fillId="0" borderId="15" xfId="0" applyNumberFormat="1" applyBorder="1" applyAlignment="1">
      <alignment horizontal="center" vertical="top" wrapText="1"/>
    </xf>
    <xf numFmtId="0" fontId="0" fillId="0" borderId="6" xfId="0" applyFill="1" applyBorder="1"/>
    <xf numFmtId="0" fontId="0" fillId="0" borderId="5" xfId="0" applyFill="1" applyBorder="1"/>
    <xf numFmtId="0" fontId="0" fillId="0" borderId="9" xfId="0" applyFill="1" applyBorder="1"/>
    <xf numFmtId="0" fontId="0" fillId="0" borderId="0" xfId="0" applyFill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164" fontId="0" fillId="0" borderId="0" xfId="0" applyNumberFormat="1" applyFill="1" applyBorder="1"/>
    <xf numFmtId="164" fontId="0" fillId="0" borderId="0" xfId="0" applyNumberFormat="1" applyBorder="1"/>
    <xf numFmtId="44" fontId="0" fillId="0" borderId="0" xfId="0" applyNumberFormat="1"/>
    <xf numFmtId="7" fontId="0" fillId="0" borderId="0" xfId="0" applyNumberFormat="1"/>
    <xf numFmtId="164" fontId="0" fillId="0" borderId="3" xfId="0" applyNumberFormat="1" applyBorder="1" applyAlignment="1">
      <alignment horizontal="center"/>
    </xf>
    <xf numFmtId="164" fontId="0" fillId="0" borderId="0" xfId="0" applyNumberFormat="1"/>
    <xf numFmtId="164" fontId="0" fillId="0" borderId="0" xfId="0" applyNumberFormat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13" xfId="0" applyNumberFormat="1" applyFont="1" applyBorder="1" applyAlignment="1">
      <alignment vertical="top" wrapText="1"/>
    </xf>
    <xf numFmtId="0" fontId="4" fillId="0" borderId="0" xfId="0" applyFont="1" applyAlignment="1">
      <alignment horizontal="left" vertical="center"/>
    </xf>
    <xf numFmtId="0" fontId="3" fillId="0" borderId="0" xfId="0" applyFont="1"/>
    <xf numFmtId="7" fontId="3" fillId="0" borderId="0" xfId="0" applyNumberFormat="1" applyFont="1"/>
    <xf numFmtId="164" fontId="0" fillId="0" borderId="7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top" wrapText="1"/>
    </xf>
    <xf numFmtId="164" fontId="0" fillId="0" borderId="7" xfId="0" applyNumberFormat="1" applyBorder="1" applyAlignment="1">
      <alignment horizontal="center" vertical="top" wrapText="1"/>
    </xf>
    <xf numFmtId="164" fontId="0" fillId="0" borderId="13" xfId="0" applyNumberFormat="1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0" fillId="0" borderId="0" xfId="0" applyFill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164" fontId="0" fillId="0" borderId="12" xfId="0" applyNumberFormat="1" applyBorder="1" applyAlignment="1" applyProtection="1">
      <alignment horizontal="center"/>
      <protection locked="0"/>
    </xf>
    <xf numFmtId="164" fontId="2" fillId="3" borderId="0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164" fontId="2" fillId="0" borderId="6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64" fontId="2" fillId="0" borderId="12" xfId="0" applyNumberFormat="1" applyFont="1" applyBorder="1" applyAlignment="1" applyProtection="1">
      <alignment horizontal="center" vertical="top" wrapText="1"/>
      <protection locked="0"/>
    </xf>
    <xf numFmtId="164" fontId="2" fillId="3" borderId="0" xfId="0" applyNumberFormat="1" applyFont="1" applyFill="1" applyBorder="1" applyAlignment="1" applyProtection="1">
      <alignment horizontal="center"/>
      <protection locked="0"/>
    </xf>
    <xf numFmtId="164" fontId="2" fillId="3" borderId="6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0" xfId="0" applyNumberFormat="1" applyFont="1" applyFill="1" applyBorder="1" applyAlignment="1" applyProtection="1">
      <alignment horizontal="center" vertical="top"/>
      <protection locked="0"/>
    </xf>
    <xf numFmtId="164" fontId="2" fillId="3" borderId="6" xfId="0" applyNumberFormat="1" applyFont="1" applyFill="1" applyBorder="1" applyAlignment="1" applyProtection="1">
      <alignment horizontal="center" vertical="top"/>
      <protection locked="0"/>
    </xf>
    <xf numFmtId="164" fontId="2" fillId="3" borderId="6" xfId="0" applyNumberFormat="1" applyFont="1" applyFill="1" applyBorder="1" applyAlignment="1" applyProtection="1">
      <alignment horizontal="center"/>
      <protection locked="0"/>
    </xf>
    <xf numFmtId="164" fontId="2" fillId="3" borderId="12" xfId="0" applyNumberFormat="1" applyFont="1" applyFill="1" applyBorder="1" applyAlignment="1" applyProtection="1">
      <alignment horizontal="center"/>
      <protection locked="0"/>
    </xf>
    <xf numFmtId="164" fontId="2" fillId="3" borderId="9" xfId="0" applyNumberFormat="1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tabSelected="1" topLeftCell="A37" zoomScale="115" zoomScaleNormal="115" workbookViewId="0">
      <selection activeCell="K56" sqref="K56"/>
    </sheetView>
  </sheetViews>
  <sheetFormatPr defaultRowHeight="15"/>
  <cols>
    <col min="1" max="1" width="5.28515625" customWidth="1"/>
    <col min="2" max="2" width="21.7109375" customWidth="1"/>
    <col min="4" max="4" width="64.7109375" customWidth="1"/>
    <col min="6" max="6" width="13.42578125" style="94" customWidth="1"/>
    <col min="7" max="7" width="15.28515625" style="94" customWidth="1"/>
  </cols>
  <sheetData>
    <row r="1" spans="1:8">
      <c r="A1" s="6"/>
      <c r="B1" s="7"/>
      <c r="C1" s="21"/>
      <c r="D1" s="7"/>
      <c r="E1" s="65" t="s">
        <v>49</v>
      </c>
      <c r="F1" s="110" t="s">
        <v>50</v>
      </c>
      <c r="G1" s="111"/>
      <c r="H1" s="2"/>
    </row>
    <row r="2" spans="1:8">
      <c r="A2" s="4" t="s">
        <v>51</v>
      </c>
      <c r="B2" s="5" t="s">
        <v>52</v>
      </c>
      <c r="C2" s="22"/>
      <c r="D2" s="61" t="s">
        <v>53</v>
      </c>
      <c r="E2" s="66" t="s">
        <v>54</v>
      </c>
      <c r="F2" s="95" t="s">
        <v>55</v>
      </c>
      <c r="G2" s="93" t="s">
        <v>56</v>
      </c>
      <c r="H2" s="2"/>
    </row>
    <row r="3" spans="1:8">
      <c r="A3" s="112" t="s">
        <v>57</v>
      </c>
      <c r="B3" s="113"/>
      <c r="C3" s="46"/>
      <c r="D3" s="12"/>
      <c r="E3" s="45"/>
      <c r="F3" s="96" t="s">
        <v>58</v>
      </c>
      <c r="G3" s="13">
        <f>SUM(G5:G61)</f>
        <v>0</v>
      </c>
      <c r="H3" s="2"/>
    </row>
    <row r="4" spans="1:8">
      <c r="A4" s="14">
        <v>401</v>
      </c>
      <c r="B4" s="15" t="s">
        <v>59</v>
      </c>
      <c r="C4" s="47"/>
      <c r="D4" s="16" t="s">
        <v>60</v>
      </c>
      <c r="E4" s="67"/>
      <c r="F4" s="114" t="s">
        <v>61</v>
      </c>
      <c r="G4" s="41" t="s">
        <v>61</v>
      </c>
      <c r="H4" s="2"/>
    </row>
    <row r="5" spans="1:8" ht="30">
      <c r="A5" s="26">
        <v>402</v>
      </c>
      <c r="B5" s="27" t="s">
        <v>62</v>
      </c>
      <c r="C5" s="60" t="s">
        <v>16</v>
      </c>
      <c r="D5" s="62" t="s">
        <v>17</v>
      </c>
      <c r="E5" s="50">
        <v>3</v>
      </c>
      <c r="F5" s="115">
        <v>0</v>
      </c>
      <c r="G5" s="33">
        <f>F5*E5</f>
        <v>0</v>
      </c>
      <c r="H5" s="87"/>
    </row>
    <row r="6" spans="1:8" ht="30">
      <c r="A6" s="26"/>
      <c r="B6" s="27"/>
      <c r="C6" s="82" t="s">
        <v>37</v>
      </c>
      <c r="D6" s="56" t="s">
        <v>38</v>
      </c>
      <c r="E6" s="50">
        <v>1</v>
      </c>
      <c r="F6" s="115">
        <v>0</v>
      </c>
      <c r="G6" s="28">
        <f>E6*F6</f>
        <v>0</v>
      </c>
      <c r="H6" s="87"/>
    </row>
    <row r="7" spans="1:8">
      <c r="A7" s="14">
        <v>403</v>
      </c>
      <c r="B7" s="15" t="s">
        <v>63</v>
      </c>
      <c r="C7" s="47"/>
      <c r="D7" s="64" t="s">
        <v>60</v>
      </c>
      <c r="E7" s="67"/>
      <c r="F7" s="116" t="s">
        <v>61</v>
      </c>
      <c r="G7" s="41" t="s">
        <v>61</v>
      </c>
      <c r="H7" s="2"/>
    </row>
    <row r="8" spans="1:8">
      <c r="A8" s="14">
        <v>404</v>
      </c>
      <c r="B8" s="15" t="s">
        <v>64</v>
      </c>
      <c r="C8" s="81" t="s">
        <v>60</v>
      </c>
      <c r="D8" s="64"/>
      <c r="E8" s="67"/>
      <c r="F8" s="116" t="s">
        <v>60</v>
      </c>
      <c r="G8" s="105" t="s">
        <v>60</v>
      </c>
      <c r="H8" s="2"/>
    </row>
    <row r="9" spans="1:8">
      <c r="A9" s="8">
        <v>405</v>
      </c>
      <c r="B9" s="9" t="s">
        <v>65</v>
      </c>
      <c r="C9" s="22" t="s">
        <v>60</v>
      </c>
      <c r="D9" s="63"/>
      <c r="E9" s="69"/>
      <c r="F9" s="117" t="s">
        <v>60</v>
      </c>
      <c r="G9" s="48" t="s">
        <v>60</v>
      </c>
      <c r="H9" s="2"/>
    </row>
    <row r="10" spans="1:8">
      <c r="A10" s="17">
        <v>406</v>
      </c>
      <c r="B10" s="18" t="s">
        <v>66</v>
      </c>
      <c r="C10" s="81" t="s">
        <v>60</v>
      </c>
      <c r="D10" s="62"/>
      <c r="E10" s="49"/>
      <c r="F10" s="118" t="s">
        <v>60</v>
      </c>
      <c r="G10" s="103" t="s">
        <v>60</v>
      </c>
      <c r="H10" s="2"/>
    </row>
    <row r="11" spans="1:8">
      <c r="A11" s="17">
        <v>407</v>
      </c>
      <c r="B11" s="18" t="s">
        <v>67</v>
      </c>
      <c r="C11" s="23" t="s">
        <v>60</v>
      </c>
      <c r="D11" s="62"/>
      <c r="E11" s="49"/>
      <c r="F11" s="118" t="s">
        <v>60</v>
      </c>
      <c r="G11" s="104" t="s">
        <v>60</v>
      </c>
      <c r="H11" s="2"/>
    </row>
    <row r="12" spans="1:8">
      <c r="A12" s="14">
        <v>408</v>
      </c>
      <c r="B12" s="15" t="s">
        <v>68</v>
      </c>
      <c r="C12" s="81" t="s">
        <v>60</v>
      </c>
      <c r="D12" s="64"/>
      <c r="E12" s="67"/>
      <c r="F12" s="116" t="s">
        <v>60</v>
      </c>
      <c r="G12" s="105" t="s">
        <v>60</v>
      </c>
      <c r="H12" s="2"/>
    </row>
    <row r="13" spans="1:8">
      <c r="A13" s="8">
        <v>409</v>
      </c>
      <c r="B13" s="9" t="s">
        <v>68</v>
      </c>
      <c r="C13" s="23" t="s">
        <v>60</v>
      </c>
      <c r="D13" s="56"/>
      <c r="E13" s="69"/>
      <c r="F13" s="119" t="s">
        <v>60</v>
      </c>
      <c r="G13" s="103" t="s">
        <v>60</v>
      </c>
      <c r="H13" s="2"/>
    </row>
    <row r="14" spans="1:8">
      <c r="A14" s="14">
        <v>410</v>
      </c>
      <c r="B14" s="15" t="s">
        <v>69</v>
      </c>
      <c r="C14" s="25" t="s">
        <v>60</v>
      </c>
      <c r="D14" s="64"/>
      <c r="E14" s="67"/>
      <c r="F14" s="116" t="s">
        <v>60</v>
      </c>
      <c r="G14" s="41" t="s">
        <v>60</v>
      </c>
      <c r="H14" s="2"/>
    </row>
    <row r="15" spans="1:8">
      <c r="A15" s="14">
        <v>411</v>
      </c>
      <c r="B15" s="15" t="s">
        <v>70</v>
      </c>
      <c r="C15" s="25" t="s">
        <v>60</v>
      </c>
      <c r="D15" s="64"/>
      <c r="E15" s="67"/>
      <c r="F15" s="116" t="s">
        <v>60</v>
      </c>
      <c r="G15" s="41" t="s">
        <v>60</v>
      </c>
      <c r="H15" s="2"/>
    </row>
    <row r="16" spans="1:8">
      <c r="A16" s="30">
        <v>412</v>
      </c>
      <c r="B16" s="31" t="s">
        <v>71</v>
      </c>
      <c r="C16" s="106" t="s">
        <v>60</v>
      </c>
      <c r="D16" s="64"/>
      <c r="E16" s="71"/>
      <c r="F16" s="120" t="s">
        <v>60</v>
      </c>
      <c r="G16" s="103" t="s">
        <v>60</v>
      </c>
      <c r="H16" s="87"/>
    </row>
    <row r="17" spans="1:8">
      <c r="A17" s="30">
        <v>413</v>
      </c>
      <c r="B17" s="107" t="s">
        <v>72</v>
      </c>
      <c r="C17" s="29" t="s">
        <v>60</v>
      </c>
      <c r="D17" s="62"/>
      <c r="E17" s="71"/>
      <c r="F17" s="120" t="s">
        <v>60</v>
      </c>
      <c r="G17" s="104" t="s">
        <v>60</v>
      </c>
      <c r="H17" s="87"/>
    </row>
    <row r="18" spans="1:8">
      <c r="A18" s="8">
        <v>414</v>
      </c>
      <c r="B18" s="9" t="s">
        <v>73</v>
      </c>
      <c r="C18" s="21" t="s">
        <v>10</v>
      </c>
      <c r="D18" s="62" t="s">
        <v>11</v>
      </c>
      <c r="E18" s="69">
        <v>8</v>
      </c>
      <c r="F18" s="121">
        <v>0</v>
      </c>
      <c r="G18" s="33">
        <f t="shared" ref="G18:G61" si="0">E18*F18</f>
        <v>0</v>
      </c>
      <c r="H18" s="2"/>
    </row>
    <row r="19" spans="1:8">
      <c r="A19" s="8"/>
      <c r="B19" s="9"/>
      <c r="C19" s="22" t="s">
        <v>41</v>
      </c>
      <c r="D19" s="56" t="s">
        <v>42</v>
      </c>
      <c r="E19" s="69">
        <v>32</v>
      </c>
      <c r="F19" s="121">
        <v>0</v>
      </c>
      <c r="G19" s="28">
        <f t="shared" si="0"/>
        <v>0</v>
      </c>
      <c r="H19" s="2"/>
    </row>
    <row r="20" spans="1:8" ht="30">
      <c r="A20" s="26"/>
      <c r="B20" s="27"/>
      <c r="C20" s="32" t="s">
        <v>18</v>
      </c>
      <c r="D20" s="56" t="s">
        <v>19</v>
      </c>
      <c r="E20" s="68">
        <v>2</v>
      </c>
      <c r="F20" s="115">
        <v>0</v>
      </c>
      <c r="G20" s="28">
        <f t="shared" si="0"/>
        <v>0</v>
      </c>
      <c r="H20" s="87"/>
    </row>
    <row r="21" spans="1:8" ht="30">
      <c r="A21" s="26"/>
      <c r="B21" s="27"/>
      <c r="C21" s="82" t="s">
        <v>24</v>
      </c>
      <c r="D21" s="56" t="s">
        <v>25</v>
      </c>
      <c r="E21" s="50">
        <v>1</v>
      </c>
      <c r="F21" s="115">
        <v>0</v>
      </c>
      <c r="G21" s="28">
        <f t="shared" si="0"/>
        <v>0</v>
      </c>
      <c r="H21" s="87"/>
    </row>
    <row r="22" spans="1:8" ht="30">
      <c r="A22" s="39">
        <v>415</v>
      </c>
      <c r="B22" s="40" t="s">
        <v>74</v>
      </c>
      <c r="C22" s="32" t="s">
        <v>0</v>
      </c>
      <c r="D22" s="62" t="s">
        <v>1</v>
      </c>
      <c r="E22" s="72">
        <v>3</v>
      </c>
      <c r="F22" s="122">
        <v>0</v>
      </c>
      <c r="G22" s="33">
        <f t="shared" si="0"/>
        <v>0</v>
      </c>
      <c r="H22" s="87"/>
    </row>
    <row r="23" spans="1:8" ht="30">
      <c r="A23" s="26"/>
      <c r="B23" s="27"/>
      <c r="C23" s="32" t="s">
        <v>8</v>
      </c>
      <c r="D23" s="56" t="s">
        <v>9</v>
      </c>
      <c r="E23" s="50">
        <v>3</v>
      </c>
      <c r="F23" s="115">
        <v>0</v>
      </c>
      <c r="G23" s="28">
        <f t="shared" si="0"/>
        <v>0</v>
      </c>
      <c r="H23" s="87"/>
    </row>
    <row r="24" spans="1:8" ht="30">
      <c r="A24" s="52"/>
      <c r="B24" s="57"/>
      <c r="C24" s="51" t="s">
        <v>39</v>
      </c>
      <c r="D24" s="56" t="s">
        <v>40</v>
      </c>
      <c r="E24" s="73">
        <v>3</v>
      </c>
      <c r="F24" s="123">
        <v>0</v>
      </c>
      <c r="G24" s="28">
        <f t="shared" si="0"/>
        <v>0</v>
      </c>
      <c r="H24" s="88"/>
    </row>
    <row r="25" spans="1:8" ht="30">
      <c r="A25" s="26"/>
      <c r="B25" s="27"/>
      <c r="C25" s="32" t="s">
        <v>26</v>
      </c>
      <c r="D25" s="56" t="s">
        <v>75</v>
      </c>
      <c r="E25" s="68">
        <v>1</v>
      </c>
      <c r="F25" s="115">
        <v>0</v>
      </c>
      <c r="G25" s="28">
        <f t="shared" si="0"/>
        <v>0</v>
      </c>
      <c r="H25" s="87"/>
    </row>
    <row r="26" spans="1:8" ht="30">
      <c r="A26" s="26"/>
      <c r="B26" s="27"/>
      <c r="C26" s="32" t="s">
        <v>35</v>
      </c>
      <c r="D26" s="56" t="s">
        <v>36</v>
      </c>
      <c r="E26" s="68">
        <v>1</v>
      </c>
      <c r="F26" s="115">
        <v>0</v>
      </c>
      <c r="G26" s="28">
        <f t="shared" si="0"/>
        <v>0</v>
      </c>
      <c r="H26" s="87"/>
    </row>
    <row r="27" spans="1:8">
      <c r="A27" s="17">
        <v>416</v>
      </c>
      <c r="B27" s="18" t="s">
        <v>63</v>
      </c>
      <c r="C27" s="25" t="s">
        <v>60</v>
      </c>
      <c r="D27" s="64"/>
      <c r="E27" s="49"/>
      <c r="F27" s="118" t="s">
        <v>60</v>
      </c>
      <c r="G27" s="102" t="s">
        <v>60</v>
      </c>
      <c r="H27" s="2"/>
    </row>
    <row r="28" spans="1:8" ht="30">
      <c r="A28" s="43">
        <v>417</v>
      </c>
      <c r="B28" s="40" t="s">
        <v>76</v>
      </c>
      <c r="C28" s="51" t="s">
        <v>0</v>
      </c>
      <c r="D28" s="62" t="s">
        <v>1</v>
      </c>
      <c r="E28" s="74">
        <v>2</v>
      </c>
      <c r="F28" s="124">
        <v>0</v>
      </c>
      <c r="G28" s="33">
        <f t="shared" si="0"/>
        <v>0</v>
      </c>
      <c r="H28" s="2"/>
    </row>
    <row r="29" spans="1:8">
      <c r="A29" s="52"/>
      <c r="B29" s="27"/>
      <c r="C29" s="53" t="s">
        <v>4</v>
      </c>
      <c r="D29" s="56" t="s">
        <v>5</v>
      </c>
      <c r="E29" s="70">
        <v>1</v>
      </c>
      <c r="F29" s="121">
        <v>0</v>
      </c>
      <c r="G29" s="28">
        <f t="shared" si="0"/>
        <v>0</v>
      </c>
      <c r="H29" s="2"/>
    </row>
    <row r="30" spans="1:8">
      <c r="A30" s="52"/>
      <c r="B30" s="27"/>
      <c r="C30" s="53" t="s">
        <v>6</v>
      </c>
      <c r="D30" s="56" t="s">
        <v>7</v>
      </c>
      <c r="E30" s="70">
        <v>2</v>
      </c>
      <c r="F30" s="121">
        <v>0</v>
      </c>
      <c r="G30" s="28">
        <f t="shared" si="0"/>
        <v>0</v>
      </c>
      <c r="H30" s="2"/>
    </row>
    <row r="31" spans="1:8" ht="30">
      <c r="A31" s="26"/>
      <c r="B31" s="27"/>
      <c r="C31" s="32" t="s">
        <v>8</v>
      </c>
      <c r="D31" s="56" t="s">
        <v>9</v>
      </c>
      <c r="E31" s="68">
        <v>2</v>
      </c>
      <c r="F31" s="115">
        <v>0</v>
      </c>
      <c r="G31" s="28">
        <f t="shared" si="0"/>
        <v>0</v>
      </c>
      <c r="H31" s="87"/>
    </row>
    <row r="32" spans="1:8" ht="30">
      <c r="A32" s="52"/>
      <c r="B32" s="57"/>
      <c r="C32" s="51" t="s">
        <v>39</v>
      </c>
      <c r="D32" s="56" t="s">
        <v>40</v>
      </c>
      <c r="E32" s="73">
        <v>2</v>
      </c>
      <c r="F32" s="123">
        <v>0</v>
      </c>
      <c r="G32" s="28">
        <f t="shared" si="0"/>
        <v>0</v>
      </c>
      <c r="H32" s="88"/>
    </row>
    <row r="33" spans="1:8" ht="30">
      <c r="A33" s="26"/>
      <c r="B33" s="27"/>
      <c r="C33" s="32" t="s">
        <v>27</v>
      </c>
      <c r="D33" s="56" t="s">
        <v>77</v>
      </c>
      <c r="E33" s="68">
        <v>1</v>
      </c>
      <c r="F33" s="115">
        <v>0</v>
      </c>
      <c r="G33" s="28">
        <f t="shared" si="0"/>
        <v>0</v>
      </c>
      <c r="H33" s="87"/>
    </row>
    <row r="34" spans="1:8" ht="30">
      <c r="A34" s="26"/>
      <c r="B34" s="27"/>
      <c r="C34" s="32" t="s">
        <v>28</v>
      </c>
      <c r="D34" s="56" t="s">
        <v>78</v>
      </c>
      <c r="E34" s="68">
        <v>1</v>
      </c>
      <c r="F34" s="115">
        <v>0</v>
      </c>
      <c r="G34" s="28">
        <f t="shared" si="0"/>
        <v>0</v>
      </c>
      <c r="H34" s="87"/>
    </row>
    <row r="35" spans="1:8">
      <c r="A35" s="8"/>
      <c r="B35" s="9"/>
      <c r="C35" s="22" t="s">
        <v>29</v>
      </c>
      <c r="D35" s="56" t="s">
        <v>79</v>
      </c>
      <c r="E35" s="70">
        <v>1</v>
      </c>
      <c r="F35" s="121">
        <v>0</v>
      </c>
      <c r="G35" s="28">
        <f t="shared" si="0"/>
        <v>0</v>
      </c>
      <c r="H35" s="2"/>
    </row>
    <row r="36" spans="1:8">
      <c r="A36" s="8"/>
      <c r="B36" s="9"/>
      <c r="C36" s="22" t="s">
        <v>30</v>
      </c>
      <c r="D36" s="56" t="s">
        <v>80</v>
      </c>
      <c r="E36" s="70">
        <v>1</v>
      </c>
      <c r="F36" s="121">
        <v>0</v>
      </c>
      <c r="G36" s="28">
        <f t="shared" si="0"/>
        <v>0</v>
      </c>
      <c r="H36" s="2"/>
    </row>
    <row r="37" spans="1:8">
      <c r="A37" s="8"/>
      <c r="B37" s="9"/>
      <c r="C37" s="22" t="s">
        <v>31</v>
      </c>
      <c r="D37" s="56" t="s">
        <v>32</v>
      </c>
      <c r="E37" s="70">
        <v>1</v>
      </c>
      <c r="F37" s="121">
        <v>0</v>
      </c>
      <c r="G37" s="28">
        <f t="shared" si="0"/>
        <v>0</v>
      </c>
      <c r="H37" s="2"/>
    </row>
    <row r="38" spans="1:8">
      <c r="A38" s="43">
        <v>418</v>
      </c>
      <c r="B38" s="44" t="s">
        <v>81</v>
      </c>
      <c r="C38" s="80" t="s">
        <v>33</v>
      </c>
      <c r="D38" s="62" t="s">
        <v>34</v>
      </c>
      <c r="E38" s="74">
        <v>3</v>
      </c>
      <c r="F38" s="124">
        <v>0</v>
      </c>
      <c r="G38" s="98">
        <f t="shared" si="0"/>
        <v>0</v>
      </c>
      <c r="H38" s="2"/>
    </row>
    <row r="39" spans="1:8">
      <c r="A39" s="17">
        <v>419</v>
      </c>
      <c r="B39" s="18" t="s">
        <v>82</v>
      </c>
      <c r="C39" s="25"/>
      <c r="D39" s="64" t="s">
        <v>60</v>
      </c>
      <c r="E39" s="49"/>
      <c r="F39" s="118" t="s">
        <v>60</v>
      </c>
      <c r="G39" s="41" t="s">
        <v>61</v>
      </c>
      <c r="H39" s="2"/>
    </row>
    <row r="40" spans="1:8">
      <c r="A40" s="17">
        <v>420</v>
      </c>
      <c r="B40" s="20" t="s">
        <v>83</v>
      </c>
      <c r="C40" s="22" t="s">
        <v>12</v>
      </c>
      <c r="D40" s="62" t="s">
        <v>13</v>
      </c>
      <c r="E40" s="75">
        <v>1</v>
      </c>
      <c r="F40" s="125">
        <v>0</v>
      </c>
      <c r="G40" s="28">
        <f t="shared" si="0"/>
        <v>0</v>
      </c>
      <c r="H40" s="2"/>
    </row>
    <row r="41" spans="1:8">
      <c r="A41" s="8"/>
      <c r="B41" s="9"/>
      <c r="C41" s="22" t="s">
        <v>43</v>
      </c>
      <c r="D41" s="63" t="s">
        <v>44</v>
      </c>
      <c r="E41" s="70">
        <v>4</v>
      </c>
      <c r="F41" s="121">
        <v>0</v>
      </c>
      <c r="G41" s="28">
        <f t="shared" si="0"/>
        <v>0</v>
      </c>
      <c r="H41" s="2"/>
    </row>
    <row r="42" spans="1:8">
      <c r="A42" s="17">
        <v>421</v>
      </c>
      <c r="B42" s="18" t="s">
        <v>63</v>
      </c>
      <c r="C42" s="25"/>
      <c r="D42" s="64" t="s">
        <v>60</v>
      </c>
      <c r="E42" s="49"/>
      <c r="F42" s="118" t="s">
        <v>60</v>
      </c>
      <c r="G42" s="41" t="s">
        <v>61</v>
      </c>
      <c r="H42" s="2"/>
    </row>
    <row r="43" spans="1:8">
      <c r="A43" s="39">
        <v>422</v>
      </c>
      <c r="B43" s="40" t="s">
        <v>84</v>
      </c>
      <c r="C43" s="32" t="s">
        <v>2</v>
      </c>
      <c r="D43" s="62" t="s">
        <v>3</v>
      </c>
      <c r="E43" s="72">
        <v>1</v>
      </c>
      <c r="F43" s="122">
        <v>0</v>
      </c>
      <c r="G43" s="28">
        <f t="shared" si="0"/>
        <v>0</v>
      </c>
      <c r="H43" s="87"/>
    </row>
    <row r="44" spans="1:8" ht="30">
      <c r="A44" s="26"/>
      <c r="B44" s="27"/>
      <c r="C44" s="32" t="s">
        <v>8</v>
      </c>
      <c r="D44" s="56" t="s">
        <v>9</v>
      </c>
      <c r="E44" s="68">
        <v>1</v>
      </c>
      <c r="F44" s="115">
        <v>0</v>
      </c>
      <c r="G44" s="28">
        <f t="shared" si="0"/>
        <v>0</v>
      </c>
      <c r="H44" s="87"/>
    </row>
    <row r="45" spans="1:8">
      <c r="A45" s="8"/>
      <c r="B45" s="9"/>
      <c r="C45" s="22" t="s">
        <v>14</v>
      </c>
      <c r="D45" s="56" t="s">
        <v>15</v>
      </c>
      <c r="E45" s="70">
        <v>1</v>
      </c>
      <c r="F45" s="121">
        <v>0</v>
      </c>
      <c r="G45" s="28">
        <f t="shared" si="0"/>
        <v>0</v>
      </c>
      <c r="H45" s="2"/>
    </row>
    <row r="46" spans="1:8" ht="30">
      <c r="A46" s="8"/>
      <c r="B46" s="9"/>
      <c r="C46" s="51" t="s">
        <v>39</v>
      </c>
      <c r="D46" s="56" t="s">
        <v>40</v>
      </c>
      <c r="E46" s="73">
        <v>1</v>
      </c>
      <c r="F46" s="123">
        <v>0</v>
      </c>
      <c r="G46" s="28">
        <f t="shared" si="0"/>
        <v>0</v>
      </c>
      <c r="H46" s="2"/>
    </row>
    <row r="47" spans="1:8">
      <c r="A47" s="8"/>
      <c r="B47" s="9"/>
      <c r="C47" s="22" t="s">
        <v>43</v>
      </c>
      <c r="D47" s="56" t="s">
        <v>44</v>
      </c>
      <c r="E47" s="70">
        <v>2</v>
      </c>
      <c r="F47" s="121">
        <v>0</v>
      </c>
      <c r="G47" s="28">
        <f t="shared" si="0"/>
        <v>0</v>
      </c>
      <c r="H47" s="2"/>
    </row>
    <row r="48" spans="1:8" ht="30">
      <c r="A48" s="26"/>
      <c r="B48" s="27"/>
      <c r="C48" s="32" t="s">
        <v>20</v>
      </c>
      <c r="D48" s="56" t="s">
        <v>21</v>
      </c>
      <c r="E48" s="68">
        <v>1</v>
      </c>
      <c r="F48" s="115">
        <v>0</v>
      </c>
      <c r="G48" s="28">
        <f t="shared" si="0"/>
        <v>0</v>
      </c>
      <c r="H48" s="87"/>
    </row>
    <row r="49" spans="1:8" ht="30">
      <c r="A49" s="26"/>
      <c r="B49" s="27"/>
      <c r="C49" s="32" t="s">
        <v>22</v>
      </c>
      <c r="D49" s="56" t="s">
        <v>23</v>
      </c>
      <c r="E49" s="68">
        <v>1</v>
      </c>
      <c r="F49" s="115">
        <v>0</v>
      </c>
      <c r="G49" s="28">
        <f t="shared" si="0"/>
        <v>0</v>
      </c>
      <c r="H49" s="87"/>
    </row>
    <row r="50" spans="1:8">
      <c r="A50" s="17">
        <v>423</v>
      </c>
      <c r="B50" s="18" t="s">
        <v>85</v>
      </c>
      <c r="C50" s="24" t="s">
        <v>60</v>
      </c>
      <c r="D50" s="62"/>
      <c r="E50" s="49"/>
      <c r="F50" s="118" t="s">
        <v>60</v>
      </c>
      <c r="G50" s="104" t="s">
        <v>60</v>
      </c>
      <c r="H50" s="2"/>
    </row>
    <row r="51" spans="1:8">
      <c r="A51" s="19">
        <v>424</v>
      </c>
      <c r="B51" s="20" t="s">
        <v>86</v>
      </c>
      <c r="C51" s="81" t="s">
        <v>47</v>
      </c>
      <c r="D51" s="64" t="s">
        <v>48</v>
      </c>
      <c r="E51" s="6">
        <v>1</v>
      </c>
      <c r="F51" s="126">
        <v>0</v>
      </c>
      <c r="G51" s="98">
        <f t="shared" si="0"/>
        <v>0</v>
      </c>
      <c r="H51" s="2"/>
    </row>
    <row r="52" spans="1:8">
      <c r="A52" s="37">
        <v>425</v>
      </c>
      <c r="B52" s="38" t="s">
        <v>87</v>
      </c>
      <c r="C52" s="32" t="s">
        <v>2</v>
      </c>
      <c r="D52" s="62" t="s">
        <v>3</v>
      </c>
      <c r="E52" s="76">
        <v>1</v>
      </c>
      <c r="F52" s="122">
        <v>0</v>
      </c>
      <c r="G52" s="33">
        <f t="shared" si="0"/>
        <v>0</v>
      </c>
      <c r="H52" s="87"/>
    </row>
    <row r="53" spans="1:8" ht="30">
      <c r="A53" s="10"/>
      <c r="B53" s="11"/>
      <c r="C53" s="51" t="s">
        <v>8</v>
      </c>
      <c r="D53" s="56" t="s">
        <v>9</v>
      </c>
      <c r="E53" s="108">
        <v>1</v>
      </c>
      <c r="F53" s="123">
        <v>0</v>
      </c>
      <c r="G53" s="28">
        <f t="shared" si="0"/>
        <v>0</v>
      </c>
      <c r="H53" s="2"/>
    </row>
    <row r="54" spans="1:8">
      <c r="A54" s="10"/>
      <c r="B54" s="11"/>
      <c r="C54" s="22" t="s">
        <v>14</v>
      </c>
      <c r="D54" s="56" t="s">
        <v>15</v>
      </c>
      <c r="E54" s="77">
        <v>1</v>
      </c>
      <c r="F54" s="121">
        <v>0</v>
      </c>
      <c r="G54" s="28">
        <f t="shared" si="0"/>
        <v>0</v>
      </c>
      <c r="H54" s="2"/>
    </row>
    <row r="55" spans="1:8" ht="30">
      <c r="A55" s="10"/>
      <c r="B55" s="11"/>
      <c r="C55" s="51" t="s">
        <v>39</v>
      </c>
      <c r="D55" s="56" t="s">
        <v>40</v>
      </c>
      <c r="E55" s="108">
        <v>1</v>
      </c>
      <c r="F55" s="123">
        <v>0</v>
      </c>
      <c r="G55" s="28">
        <f t="shared" si="0"/>
        <v>0</v>
      </c>
      <c r="H55" s="2"/>
    </row>
    <row r="56" spans="1:8">
      <c r="A56" s="10"/>
      <c r="B56" s="11"/>
      <c r="C56" s="22" t="s">
        <v>43</v>
      </c>
      <c r="D56" s="56" t="s">
        <v>44</v>
      </c>
      <c r="E56" s="77">
        <v>2</v>
      </c>
      <c r="F56" s="121">
        <v>0</v>
      </c>
      <c r="G56" s="28">
        <f t="shared" si="0"/>
        <v>0</v>
      </c>
      <c r="H56" s="2"/>
    </row>
    <row r="57" spans="1:8" ht="30">
      <c r="A57" s="35"/>
      <c r="B57" s="36"/>
      <c r="C57" s="29" t="s">
        <v>20</v>
      </c>
      <c r="D57" s="56" t="s">
        <v>21</v>
      </c>
      <c r="E57" s="78">
        <v>2</v>
      </c>
      <c r="F57" s="115">
        <v>0</v>
      </c>
      <c r="G57" s="28">
        <f t="shared" si="0"/>
        <v>0</v>
      </c>
      <c r="H57" s="87"/>
    </row>
    <row r="58" spans="1:8" ht="30">
      <c r="A58" s="35"/>
      <c r="B58" s="36"/>
      <c r="C58" s="29" t="s">
        <v>22</v>
      </c>
      <c r="D58" s="56" t="s">
        <v>23</v>
      </c>
      <c r="E58" s="78">
        <v>2</v>
      </c>
      <c r="F58" s="115">
        <v>0</v>
      </c>
      <c r="G58" s="28">
        <f t="shared" si="0"/>
        <v>0</v>
      </c>
      <c r="H58" s="87"/>
    </row>
    <row r="59" spans="1:8">
      <c r="A59" s="19">
        <v>426</v>
      </c>
      <c r="B59" s="20" t="s">
        <v>88</v>
      </c>
      <c r="C59" s="81" t="s">
        <v>45</v>
      </c>
      <c r="D59" s="62" t="s">
        <v>46</v>
      </c>
      <c r="E59" s="6">
        <v>2</v>
      </c>
      <c r="F59" s="125">
        <v>0</v>
      </c>
      <c r="G59" s="33">
        <f t="shared" si="0"/>
        <v>0</v>
      </c>
      <c r="H59" s="2"/>
    </row>
    <row r="60" spans="1:8">
      <c r="A60" s="19"/>
      <c r="B60" s="20" t="s">
        <v>89</v>
      </c>
      <c r="C60" s="22"/>
      <c r="D60" s="83" t="s">
        <v>90</v>
      </c>
      <c r="E60" s="84">
        <v>1</v>
      </c>
      <c r="F60" s="125">
        <v>0</v>
      </c>
      <c r="G60" s="33">
        <f t="shared" si="0"/>
        <v>0</v>
      </c>
      <c r="H60" s="2"/>
    </row>
    <row r="61" spans="1:8">
      <c r="A61" s="54"/>
      <c r="B61" s="55"/>
      <c r="C61" s="58"/>
      <c r="D61" s="85" t="s">
        <v>91</v>
      </c>
      <c r="E61" s="79">
        <v>1</v>
      </c>
      <c r="F61" s="127">
        <v>0</v>
      </c>
      <c r="G61" s="34">
        <f t="shared" si="0"/>
        <v>0</v>
      </c>
      <c r="H61" s="2"/>
    </row>
    <row r="62" spans="1:8">
      <c r="A62" s="3"/>
      <c r="B62" s="3"/>
      <c r="C62" s="2"/>
      <c r="D62" s="86"/>
      <c r="E62" s="86"/>
      <c r="F62" s="97"/>
      <c r="G62" s="89"/>
      <c r="H62" s="2"/>
    </row>
    <row r="63" spans="1:8" ht="29.25" customHeight="1">
      <c r="A63" s="42"/>
      <c r="B63" s="42" t="s">
        <v>92</v>
      </c>
      <c r="C63" s="59"/>
      <c r="D63" s="109" t="s">
        <v>93</v>
      </c>
      <c r="E63" s="109"/>
      <c r="F63" s="109"/>
      <c r="G63" s="109"/>
      <c r="H63" s="87"/>
    </row>
    <row r="64" spans="1:8">
      <c r="A64" s="2"/>
      <c r="B64" s="2"/>
      <c r="C64" s="2"/>
      <c r="D64" s="2"/>
      <c r="E64" s="2"/>
      <c r="G64" s="90"/>
      <c r="H64" s="2"/>
    </row>
    <row r="65" spans="1:8">
      <c r="A65" s="2"/>
      <c r="B65" s="2"/>
      <c r="C65" s="2"/>
      <c r="D65" s="2"/>
      <c r="E65" s="2"/>
      <c r="G65" s="90"/>
      <c r="H65" s="2"/>
    </row>
    <row r="66" spans="1:8">
      <c r="A66" s="2"/>
      <c r="B66" s="2"/>
      <c r="C66" s="2"/>
      <c r="D66" s="2"/>
      <c r="E66" s="2"/>
      <c r="G66" s="90"/>
      <c r="H66" s="2"/>
    </row>
    <row r="67" spans="1:8">
      <c r="A67" s="2"/>
      <c r="B67" s="2"/>
      <c r="C67" s="2"/>
      <c r="D67" s="2"/>
      <c r="E67" s="2"/>
      <c r="G67" s="90"/>
      <c r="H67" s="2"/>
    </row>
    <row r="68" spans="1:8">
      <c r="A68" s="2"/>
      <c r="B68" s="2"/>
      <c r="C68" s="2"/>
      <c r="D68" s="2"/>
      <c r="E68" s="2"/>
      <c r="G68" s="90"/>
      <c r="H68" s="2"/>
    </row>
    <row r="69" spans="1:8">
      <c r="A69" s="2"/>
      <c r="B69" s="2"/>
      <c r="C69" s="2"/>
      <c r="D69" s="2"/>
      <c r="E69" s="2"/>
      <c r="G69" s="90"/>
      <c r="H69" s="2"/>
    </row>
    <row r="70" spans="1:8">
      <c r="A70" s="2"/>
      <c r="B70" s="2"/>
      <c r="C70" s="2"/>
      <c r="D70" s="2"/>
      <c r="E70" s="2"/>
      <c r="G70" s="90"/>
      <c r="H70" s="2"/>
    </row>
    <row r="71" spans="1:8">
      <c r="A71" s="1"/>
      <c r="B71" s="1"/>
      <c r="C71" s="1"/>
      <c r="D71" s="1"/>
      <c r="E71" s="1"/>
      <c r="G71" s="90"/>
      <c r="H71" s="1"/>
    </row>
    <row r="72" spans="1:8">
      <c r="A72" s="1"/>
      <c r="B72" s="1"/>
      <c r="C72" s="1"/>
      <c r="D72" s="1"/>
      <c r="E72" s="1"/>
      <c r="G72" s="90"/>
      <c r="H72" s="1"/>
    </row>
    <row r="73" spans="1:8">
      <c r="A73" s="1"/>
      <c r="B73" s="1"/>
      <c r="C73" s="1"/>
      <c r="D73" s="1"/>
      <c r="E73" s="1"/>
      <c r="G73" s="90"/>
      <c r="H73" s="1"/>
    </row>
    <row r="74" spans="1:8">
      <c r="A74" s="1"/>
      <c r="B74" s="1"/>
      <c r="C74" s="1"/>
      <c r="D74" s="1"/>
      <c r="E74" s="1"/>
      <c r="G74" s="90"/>
      <c r="H74" s="1"/>
    </row>
    <row r="75" spans="1:8">
      <c r="A75" s="1"/>
      <c r="B75" s="1"/>
      <c r="C75" s="1"/>
      <c r="D75" s="1"/>
      <c r="E75" s="1"/>
      <c r="G75" s="90"/>
      <c r="H75" s="1"/>
    </row>
    <row r="76" spans="1:8">
      <c r="A76" s="1"/>
      <c r="B76" s="1"/>
      <c r="C76" s="1"/>
      <c r="D76" s="1"/>
      <c r="E76" s="1"/>
      <c r="G76" s="90"/>
      <c r="H76" s="1"/>
    </row>
    <row r="77" spans="1:8">
      <c r="A77" s="1"/>
      <c r="B77" s="1"/>
      <c r="C77" s="1"/>
      <c r="D77" s="1"/>
      <c r="E77" s="1"/>
      <c r="G77" s="90"/>
      <c r="H77" s="1"/>
    </row>
    <row r="78" spans="1:8">
      <c r="A78" s="1"/>
      <c r="B78" s="1"/>
      <c r="C78" s="1"/>
      <c r="D78" s="1"/>
      <c r="E78" s="1"/>
      <c r="G78" s="90"/>
      <c r="H78" s="1"/>
    </row>
    <row r="79" spans="1:8">
      <c r="A79" s="1"/>
      <c r="B79" s="1"/>
      <c r="C79" s="1"/>
      <c r="D79" s="1"/>
      <c r="E79" s="1"/>
      <c r="G79" s="90"/>
      <c r="H79" s="1"/>
    </row>
    <row r="80" spans="1:8">
      <c r="A80" s="1"/>
      <c r="B80" s="1"/>
      <c r="C80" s="1"/>
      <c r="D80" s="1"/>
      <c r="E80" s="1"/>
      <c r="G80" s="90"/>
      <c r="H80" s="1"/>
    </row>
    <row r="81" spans="1:8">
      <c r="A81" s="1"/>
      <c r="B81" s="1"/>
      <c r="C81" s="1"/>
      <c r="D81" s="1"/>
      <c r="E81" s="1"/>
      <c r="G81" s="90"/>
      <c r="H81" s="1"/>
    </row>
    <row r="82" spans="1:8">
      <c r="A82" s="1"/>
      <c r="B82" s="1"/>
      <c r="C82" s="1"/>
      <c r="D82" s="1"/>
      <c r="E82" s="1"/>
      <c r="G82" s="90"/>
      <c r="H82" s="1"/>
    </row>
    <row r="83" spans="1:8">
      <c r="A83" s="1"/>
      <c r="B83" s="1"/>
      <c r="C83" s="1"/>
      <c r="D83" s="1"/>
      <c r="E83" s="1"/>
      <c r="G83" s="90"/>
      <c r="H83" s="1"/>
    </row>
    <row r="84" spans="1:8">
      <c r="A84" s="1"/>
      <c r="B84" s="1"/>
      <c r="C84" s="1"/>
      <c r="D84" s="1"/>
      <c r="E84" s="1"/>
      <c r="G84" s="90"/>
      <c r="H84" s="1"/>
    </row>
    <row r="85" spans="1:8">
      <c r="A85" s="1"/>
      <c r="B85" s="1"/>
      <c r="C85" s="1"/>
      <c r="D85" s="1"/>
      <c r="E85" s="1"/>
      <c r="G85" s="90"/>
      <c r="H85" s="1"/>
    </row>
    <row r="86" spans="1:8">
      <c r="A86" s="1"/>
      <c r="B86" s="1"/>
      <c r="C86" s="1"/>
      <c r="D86" s="1"/>
      <c r="E86" s="1"/>
      <c r="G86" s="90"/>
      <c r="H86" s="1"/>
    </row>
    <row r="87" spans="1:8">
      <c r="A87" s="1"/>
      <c r="B87" s="1"/>
      <c r="C87" s="1"/>
      <c r="D87" s="1"/>
      <c r="E87" s="1"/>
      <c r="G87" s="90"/>
      <c r="H87" s="1"/>
    </row>
    <row r="88" spans="1:8">
      <c r="A88" s="1"/>
      <c r="B88" s="1"/>
      <c r="C88" s="1"/>
      <c r="D88" s="1"/>
      <c r="E88" s="1"/>
      <c r="G88" s="90"/>
      <c r="H88" s="1"/>
    </row>
    <row r="89" spans="1:8">
      <c r="A89" s="1"/>
      <c r="B89" s="1"/>
      <c r="C89" s="1"/>
      <c r="D89" s="1"/>
      <c r="E89" s="1"/>
      <c r="G89" s="90"/>
      <c r="H89" s="1"/>
    </row>
    <row r="90" spans="1:8">
      <c r="A90" s="1"/>
      <c r="B90" s="1"/>
      <c r="C90" s="1"/>
      <c r="D90" s="1"/>
      <c r="E90" s="1"/>
      <c r="G90" s="90"/>
      <c r="H90" s="1"/>
    </row>
    <row r="91" spans="1:8">
      <c r="A91" s="1"/>
      <c r="B91" s="1"/>
      <c r="C91" s="1"/>
      <c r="D91" s="1"/>
      <c r="E91" s="1"/>
      <c r="G91" s="90"/>
      <c r="H91" s="1"/>
    </row>
    <row r="92" spans="1:8">
      <c r="A92" s="1"/>
      <c r="B92" s="1"/>
      <c r="C92" s="1"/>
      <c r="D92" s="1"/>
      <c r="E92" s="1"/>
      <c r="G92" s="90"/>
      <c r="H92" s="1"/>
    </row>
    <row r="93" spans="1:8">
      <c r="A93" s="1"/>
      <c r="B93" s="1"/>
      <c r="C93" s="1"/>
      <c r="D93" s="1"/>
      <c r="E93" s="1"/>
      <c r="G93" s="90"/>
      <c r="H93" s="1"/>
    </row>
  </sheetData>
  <sheetProtection password="F483" sheet="1" objects="1" scenarios="1"/>
  <mergeCells count="3">
    <mergeCell ref="D63:G63"/>
    <mergeCell ref="F1:G1"/>
    <mergeCell ref="A3:B3"/>
  </mergeCells>
  <pageMargins left="0.70866141732283472" right="0.70866141732283472" top="0.78740157480314965" bottom="0.78740157480314965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O26" sqref="O26"/>
    </sheetView>
  </sheetViews>
  <sheetFormatPr defaultRowHeight="15"/>
  <cols>
    <col min="1" max="1" width="9.140625" style="2"/>
    <col min="2" max="2" width="27" customWidth="1"/>
    <col min="3" max="3" width="6.85546875" customWidth="1"/>
    <col min="4" max="4" width="17.85546875" customWidth="1"/>
  </cols>
  <sheetData>
    <row r="1" spans="2:3" ht="25.5" customHeight="1">
      <c r="B1" s="99" t="s">
        <v>94</v>
      </c>
    </row>
    <row r="3" spans="2:3" s="2" customFormat="1"/>
    <row r="4" spans="2:3" s="2" customFormat="1"/>
    <row r="5" spans="2:3" s="2" customFormat="1"/>
    <row r="6" spans="2:3">
      <c r="B6" s="2" t="s">
        <v>95</v>
      </c>
      <c r="C6" s="2" t="s">
        <v>96</v>
      </c>
    </row>
    <row r="7" spans="2:3">
      <c r="C7" s="2" t="s">
        <v>97</v>
      </c>
    </row>
    <row r="8" spans="2:3" s="2" customFormat="1" ht="8.25" customHeight="1"/>
    <row r="9" spans="2:3" s="2" customFormat="1">
      <c r="B9" s="2" t="s">
        <v>101</v>
      </c>
      <c r="C9" s="2" t="s">
        <v>102</v>
      </c>
    </row>
    <row r="10" spans="2:3" s="2" customFormat="1">
      <c r="C10" s="2" t="s">
        <v>103</v>
      </c>
    </row>
    <row r="11" spans="2:3" s="2" customFormat="1"/>
    <row r="12" spans="2:3" s="2" customFormat="1"/>
    <row r="13" spans="2:3" s="2" customFormat="1"/>
    <row r="14" spans="2:3" s="2" customFormat="1"/>
    <row r="15" spans="2:3" s="2" customFormat="1"/>
    <row r="16" spans="2:3">
      <c r="B16" s="2"/>
    </row>
    <row r="17" spans="2:4" ht="15.75">
      <c r="B17" s="100" t="s">
        <v>98</v>
      </c>
      <c r="C17" s="100"/>
      <c r="D17" s="101">
        <f>Rozpočet!G3</f>
        <v>0</v>
      </c>
    </row>
    <row r="18" spans="2:4" ht="15.75">
      <c r="B18" s="100" t="s">
        <v>99</v>
      </c>
      <c r="C18" s="100"/>
      <c r="D18" s="101">
        <f>D17*0.21</f>
        <v>0</v>
      </c>
    </row>
    <row r="19" spans="2:4" ht="15.75">
      <c r="B19" s="100" t="s">
        <v>100</v>
      </c>
      <c r="C19" s="100"/>
      <c r="D19" s="101">
        <f>SUM(D17:D18)</f>
        <v>0</v>
      </c>
    </row>
    <row r="20" spans="2:4">
      <c r="C20" s="92"/>
    </row>
    <row r="21" spans="2:4">
      <c r="C21" s="91"/>
    </row>
    <row r="22" spans="2:4">
      <c r="C22" s="91"/>
    </row>
  </sheetData>
  <sheetProtection password="F483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Krycí list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2024-12-12T12:03:46Z</cp:lastPrinted>
  <dcterms:created xsi:type="dcterms:W3CDTF">2024-12-12T11:27:46Z</dcterms:created>
  <dcterms:modified xsi:type="dcterms:W3CDTF">2025-02-19T10:05:22Z</dcterms:modified>
</cp:coreProperties>
</file>