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R:\Pavlinin dvůr\Inovační centrum\VZMR - interiér\"/>
    </mc:Choice>
  </mc:AlternateContent>
  <xr:revisionPtr revIDLastSave="0" documentId="8_{2AF089EC-E2BD-4E1A-89FB-58392F42877E}" xr6:coauthVersionLast="47" xr6:coauthVersionMax="47" xr10:uidLastSave="{00000000-0000-0000-0000-000000000000}"/>
  <bookViews>
    <workbookView xWindow="-120" yWindow="-120" windowWidth="25840" windowHeight="14027" tabRatio="438" xr2:uid="{00000000-000D-0000-FFFF-FFFF00000000}"/>
  </bookViews>
  <sheets>
    <sheet name="Interiérové prvky" sheetId="1" r:id="rId1"/>
  </sheets>
  <definedNames>
    <definedName name="__xlnm.Print_Area" localSheetId="0">'Interiérové prvky'!$B$1:$K$100</definedName>
    <definedName name="_xlnm.Print_Area" localSheetId="0">'Interiérové prvky'!$A$1:$N$147</definedName>
    <definedName name="Print_Area" localSheetId="0">'Interiérové prvky'!$B$1:$O$149</definedName>
  </definedNames>
  <calcPr calcId="191029"/>
</workbook>
</file>

<file path=xl/calcChain.xml><?xml version="1.0" encoding="utf-8"?>
<calcChain xmlns="http://schemas.openxmlformats.org/spreadsheetml/2006/main">
  <c r="M93" i="1" l="1"/>
  <c r="K86" i="1"/>
  <c r="K118" i="1"/>
  <c r="K12" i="1"/>
  <c r="K13" i="1"/>
  <c r="K14" i="1"/>
  <c r="K15" i="1"/>
  <c r="K16" i="1"/>
  <c r="K17" i="1"/>
  <c r="K20" i="1"/>
  <c r="K21" i="1"/>
  <c r="K22" i="1"/>
  <c r="K23" i="1"/>
  <c r="K24" i="1"/>
  <c r="K25" i="1"/>
  <c r="K26" i="1"/>
  <c r="K27" i="1"/>
  <c r="K28" i="1"/>
  <c r="K29" i="1"/>
  <c r="K32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75" i="1"/>
  <c r="K76" i="1"/>
  <c r="K77" i="1"/>
  <c r="K78" i="1"/>
  <c r="K79" i="1"/>
  <c r="K80" i="1"/>
  <c r="K81" i="1"/>
  <c r="K82" i="1"/>
  <c r="K83" i="1"/>
  <c r="K84" i="1"/>
  <c r="K85" i="1"/>
  <c r="K88" i="1"/>
  <c r="K89" i="1"/>
  <c r="K90" i="1"/>
  <c r="K91" i="1"/>
  <c r="K102" i="1"/>
  <c r="K103" i="1"/>
  <c r="K104" i="1"/>
  <c r="K105" i="1"/>
  <c r="K106" i="1"/>
  <c r="K107" i="1"/>
  <c r="K108" i="1"/>
  <c r="K109" i="1"/>
  <c r="K110" i="1"/>
  <c r="K111" i="1"/>
  <c r="K112" i="1"/>
  <c r="K114" i="1"/>
  <c r="K115" i="1"/>
  <c r="K116" i="1"/>
  <c r="K117" i="1"/>
  <c r="K119" i="1"/>
  <c r="K120" i="1"/>
  <c r="K121" i="1"/>
  <c r="K122" i="1"/>
  <c r="K123" i="1"/>
  <c r="K124" i="1"/>
  <c r="K125" i="1"/>
  <c r="K11" i="1"/>
  <c r="K130" i="1" l="1"/>
  <c r="M34" i="1"/>
  <c r="M70" i="1"/>
  <c r="M58" i="1"/>
  <c r="M62" i="1"/>
  <c r="M10" i="1"/>
  <c r="M97" i="1"/>
  <c r="M101" i="1"/>
  <c r="M88" i="1"/>
  <c r="M74" i="1"/>
  <c r="M66" i="1"/>
  <c r="K131" i="1"/>
  <c r="M19" i="1"/>
  <c r="M31" i="1"/>
</calcChain>
</file>

<file path=xl/sharedStrings.xml><?xml version="1.0" encoding="utf-8"?>
<sst xmlns="http://schemas.openxmlformats.org/spreadsheetml/2006/main" count="403" uniqueCount="302">
  <si>
    <t>ODDÍL</t>
  </si>
  <si>
    <t>OZN.</t>
  </si>
  <si>
    <t>NÁZEV POLOŽKY</t>
  </si>
  <si>
    <t>POČET</t>
  </si>
  <si>
    <t>CENA JEDNOTKOVÁ</t>
  </si>
  <si>
    <t>CENA CELKEM</t>
  </si>
  <si>
    <t>A-01</t>
  </si>
  <si>
    <t>B-01</t>
  </si>
  <si>
    <t>B-02</t>
  </si>
  <si>
    <t>D-01</t>
  </si>
  <si>
    <t>D-02</t>
  </si>
  <si>
    <t>D-09</t>
  </si>
  <si>
    <t>SEDACÍ NÁBYTEK</t>
  </si>
  <si>
    <t>B</t>
  </si>
  <si>
    <t>STOLOVÝ NÁBYTEK</t>
  </si>
  <si>
    <t>A</t>
  </si>
  <si>
    <t>C</t>
  </si>
  <si>
    <t>SKŘÍŇOVÝ NÁBYTEK</t>
  </si>
  <si>
    <t>DOPLŇKY</t>
  </si>
  <si>
    <t>D</t>
  </si>
  <si>
    <t>E</t>
  </si>
  <si>
    <t>OSVĚTLENÍ</t>
  </si>
  <si>
    <t>F</t>
  </si>
  <si>
    <t>SANITA</t>
  </si>
  <si>
    <t>G</t>
  </si>
  <si>
    <t>DVEŘE</t>
  </si>
  <si>
    <t>VÝROBCE</t>
  </si>
  <si>
    <t>TYP</t>
  </si>
  <si>
    <t>MATERIÁL, BARVA</t>
  </si>
  <si>
    <t>UMÍSTĚNÍ (Č. MÍSTNOSTI)</t>
  </si>
  <si>
    <t>POZNÁMKA</t>
  </si>
  <si>
    <t>ODKAZ</t>
  </si>
  <si>
    <t>Z</t>
  </si>
  <si>
    <t xml:space="preserve">ZAKÁZKOVÁ VÝROBA </t>
  </si>
  <si>
    <t>Z-01</t>
  </si>
  <si>
    <t>Z-02</t>
  </si>
  <si>
    <t>Z-03</t>
  </si>
  <si>
    <t>Z-04</t>
  </si>
  <si>
    <t>Z-05</t>
  </si>
  <si>
    <t>Z-06</t>
  </si>
  <si>
    <t>Z-07</t>
  </si>
  <si>
    <t>D-03</t>
  </si>
  <si>
    <t>D-06</t>
  </si>
  <si>
    <t>D-07</t>
  </si>
  <si>
    <t>D-08</t>
  </si>
  <si>
    <t>Z-08</t>
  </si>
  <si>
    <t>Z-09</t>
  </si>
  <si>
    <t>Z-10</t>
  </si>
  <si>
    <t>H</t>
  </si>
  <si>
    <t>POVRCHY</t>
  </si>
  <si>
    <t xml:space="preserve">Pozn.: přesné rozměry pro objednávku nutno ověřit zaměřením přímo na stavbě </t>
  </si>
  <si>
    <t>I</t>
  </si>
  <si>
    <t>J</t>
  </si>
  <si>
    <t>ROSTLINY</t>
  </si>
  <si>
    <t>SESTAVENO PO JEDNOTLIVÝCH ODDÍLECH, ZPRACOVÁNO V PROJEKTOVÉ FÁZI NÁVRHU INTERIÉRU</t>
  </si>
  <si>
    <t>J-01</t>
  </si>
  <si>
    <t>Rostlina soliter, velký květináč</t>
  </si>
  <si>
    <t>J-02</t>
  </si>
  <si>
    <t>J-03</t>
  </si>
  <si>
    <t>Z-11</t>
  </si>
  <si>
    <t>Z-12</t>
  </si>
  <si>
    <t>připočíst ceny za obaly a květináče</t>
  </si>
  <si>
    <t>pozn.: "cena jednotková" obsahuje jednotkovou cenu položky bez DPH, pokud není uvedeno jinak</t>
  </si>
  <si>
    <t>CENA BEZ DPH</t>
  </si>
  <si>
    <t>CENA S DPH</t>
  </si>
  <si>
    <t>A-Z</t>
  </si>
  <si>
    <t>Prvky interiéru</t>
  </si>
  <si>
    <t>ICOK ŠUMPERK - PROJEKT INTERIÉRU</t>
  </si>
  <si>
    <t>Barová židle - recepce, bar</t>
  </si>
  <si>
    <t>Kancelářský stůl - polohovatelný</t>
  </si>
  <si>
    <t>Recepční pult s barem</t>
  </si>
  <si>
    <t>Kuchyňka "L"</t>
  </si>
  <si>
    <t>Box jednací místnosti</t>
  </si>
  <si>
    <t>Krycí box radiátoru</t>
  </si>
  <si>
    <t>Pracovní box s lavicemi, otevřený</t>
  </si>
  <si>
    <t>Telefonní box, skleněná příčka</t>
  </si>
  <si>
    <t>Vestavěné skříňky s koši</t>
  </si>
  <si>
    <t>K</t>
  </si>
  <si>
    <t>BOURACÍ PRÁCE</t>
  </si>
  <si>
    <t>L</t>
  </si>
  <si>
    <t>STAVEBNÍ PRÁCE</t>
  </si>
  <si>
    <t>1.02</t>
  </si>
  <si>
    <t>1.07</t>
  </si>
  <si>
    <t>1.03, 1.07</t>
  </si>
  <si>
    <t>1.03</t>
  </si>
  <si>
    <t>Koberec kruh</t>
  </si>
  <si>
    <t>B-03</t>
  </si>
  <si>
    <t>B-04</t>
  </si>
  <si>
    <t>B-05</t>
  </si>
  <si>
    <t>Kancelářská židle</t>
  </si>
  <si>
    <t>Lounge křeslo nízké</t>
  </si>
  <si>
    <t>nízká sedačka s kovovou podnoží</t>
  </si>
  <si>
    <t>B-06</t>
  </si>
  <si>
    <t>B-07</t>
  </si>
  <si>
    <t>B-08</t>
  </si>
  <si>
    <t>B-09</t>
  </si>
  <si>
    <t>Sedací vak</t>
  </si>
  <si>
    <t>1.08</t>
  </si>
  <si>
    <t>1.07, 1.13</t>
  </si>
  <si>
    <t>A-02</t>
  </si>
  <si>
    <t>A-03</t>
  </si>
  <si>
    <t>A-04</t>
  </si>
  <si>
    <t>A-05</t>
  </si>
  <si>
    <t>A-06</t>
  </si>
  <si>
    <t>Police na květiny</t>
  </si>
  <si>
    <t>Magnetická popisovací tabule</t>
  </si>
  <si>
    <t>Opláštění sloupu s dekorem</t>
  </si>
  <si>
    <t>Z-13</t>
  </si>
  <si>
    <t>Z-14</t>
  </si>
  <si>
    <t>Z-15</t>
  </si>
  <si>
    <t>Z-16</t>
  </si>
  <si>
    <t>Z-17</t>
  </si>
  <si>
    <t>Z-18</t>
  </si>
  <si>
    <t>Z-19</t>
  </si>
  <si>
    <t>Z-20</t>
  </si>
  <si>
    <t>Vestavěná stěna se sezením a krytem radiátoru</t>
  </si>
  <si>
    <t xml:space="preserve">Úložné boxy kancelářské </t>
  </si>
  <si>
    <t>C-01</t>
  </si>
  <si>
    <t>Police odkládací</t>
  </si>
  <si>
    <t>D-04</t>
  </si>
  <si>
    <t>D-05</t>
  </si>
  <si>
    <t>ELEKTRONIKA</t>
  </si>
  <si>
    <t>Ramínka šatní</t>
  </si>
  <si>
    <t>vodící lišta, závěs nařasený</t>
  </si>
  <si>
    <t>Sedačka lounge</t>
  </si>
  <si>
    <t>Zatemňovací rolety okenní</t>
  </si>
  <si>
    <t>Z-21</t>
  </si>
  <si>
    <t>Z-22</t>
  </si>
  <si>
    <t>Z-23</t>
  </si>
  <si>
    <t>D-10</t>
  </si>
  <si>
    <t>Zrcadlo WC muži</t>
  </si>
  <si>
    <t>Deska pod umyvadlo</t>
  </si>
  <si>
    <t>Myčka</t>
  </si>
  <si>
    <t>D-11</t>
  </si>
  <si>
    <t>D-12</t>
  </si>
  <si>
    <t>D-13</t>
  </si>
  <si>
    <t>D-14</t>
  </si>
  <si>
    <t>D-15</t>
  </si>
  <si>
    <t>D-16</t>
  </si>
  <si>
    <t>D-17</t>
  </si>
  <si>
    <t>TV recepce</t>
  </si>
  <si>
    <t>Mikrovlnná trouba</t>
  </si>
  <si>
    <t>Lednice vestavěná</t>
  </si>
  <si>
    <t>Rychlovarná konvice</t>
  </si>
  <si>
    <t>Kávovar automatický</t>
  </si>
  <si>
    <t>TV jednací místnost</t>
  </si>
  <si>
    <t>Projektor</t>
  </si>
  <si>
    <t>Nahrávací vybavení</t>
  </si>
  <si>
    <t>Stůl - telefonní box</t>
  </si>
  <si>
    <t>I-01</t>
  </si>
  <si>
    <t>I-02</t>
  </si>
  <si>
    <t>I-03</t>
  </si>
  <si>
    <t>I-04</t>
  </si>
  <si>
    <t>I-05</t>
  </si>
  <si>
    <t>I-06</t>
  </si>
  <si>
    <t>I-07</t>
  </si>
  <si>
    <t>I-08</t>
  </si>
  <si>
    <t>I-09</t>
  </si>
  <si>
    <t>I-10</t>
  </si>
  <si>
    <t>Pracovní stůl</t>
  </si>
  <si>
    <t>Stůl pro nahrávání</t>
  </si>
  <si>
    <t>Obložení průchodu</t>
  </si>
  <si>
    <t>Podmiska do nábytku</t>
  </si>
  <si>
    <t>Konferenční stůl recepce</t>
  </si>
  <si>
    <t>CENA</t>
  </si>
  <si>
    <t>Konferenční stolek nízký kulatý</t>
  </si>
  <si>
    <t>Řečnický stolek s pultíkem</t>
  </si>
  <si>
    <t>https://www.westwing.cz/raminka-adult-top-10-ks-154525.html</t>
  </si>
  <si>
    <t>https://www.alax.cz/ld-seating/stul-trivi-64739/#cnf|ui-variant-341-26300-131663</t>
  </si>
  <si>
    <t>Vozík pro stohovatelné židle</t>
  </si>
  <si>
    <t>B-10</t>
  </si>
  <si>
    <t xml:space="preserve">Trivi TR-T730/1100, </t>
  </si>
  <si>
    <t>Kancelářský stůl skládací</t>
  </si>
  <si>
    <t>Odpadkový koš</t>
  </si>
  <si>
    <t>https://www.bdbox.cz/product/kancelarske-potreby-a-vybaveni/kose-na-papir/odpadkovy-kos-na-papir-kulaty_-bily/476?gad_source=1&amp;gclid=Cj0KCQjw-5y1BhC-ARIsAAM_oKl9Hs2uSn1-1KZ7ONINudsuj24swQHEkeqDE0nMxny-7-rmorFAtsgaAhOoEALw_wcB</t>
  </si>
  <si>
    <t>koš na papír kančelářsk kovový, drátěný, barva bílá</t>
  </si>
  <si>
    <t>https://delso.cz/produkt/elektricky-vyskove-nastavitelny-stul-projuster/     https://delso.cz/produkt/elektricka-vyskove-nastavitelna-podnoz-def-223/</t>
  </si>
  <si>
    <t>Stolová deska k A-02</t>
  </si>
  <si>
    <t>atyp</t>
  </si>
  <si>
    <t>Stolová deska tl. 25 mm, rozměry 140x70 cm</t>
  </si>
  <si>
    <t>Elektrická podnož kovová elektricky polohovatelná, barva podnože bílá. Doplněno o stolovou desku v řevěném dekoru viz specifikace.</t>
  </si>
  <si>
    <t>Stůl se sklopnou deskou, kolečka s brzdami k přemístění.</t>
  </si>
  <si>
    <t>Přídavný stolek</t>
  </si>
  <si>
    <t>přídavný stolek, podnož ocel žlutá (RAL 1005), deska dubová dýha, průměr 40 cm, SP-T540/400</t>
  </si>
  <si>
    <t>konferenční stolek, podnož ocel červená (RAL 3001), deska dubová dýha, průměr 60 cm, SP-T500/600</t>
  </si>
  <si>
    <t>https://www.ajprodukty.cz/kancelare-a-zasedaci-mistnosti/kancelarske-stoly/psaci-stoly/polohovaci-stoly/stolek-na-notebook-530948-530946?VAT=1&amp;utm_source=google&amp;utm_medium=cpc&amp;utm_campaign=p-cz-shopping-push&amp;gad_source=1&amp;gclid=Cj0KCQjw-5y1BhC-ARIsAAM_oKmQU98ZJ-67-w5oyOz6xx7dGlsg4OuOCnQSmdXqDS6U3Y4T7GJ4W9waAhuEEALw_wcB&amp;gclsrc=aw.ds</t>
  </si>
  <si>
    <t>Polohovací stolek s nastavitelnou výškou a sklonem</t>
  </si>
  <si>
    <t>https://www.alax.cz/ld-seating/zidle-flexi-p-fp-q-55261/?utm_source=biano.cz&amp;utm_medium=cpc&amp;utm_content=139320565&amp;utm_campaign=biano%2Bkonferencni-zidle&amp;utm_term=11ef4dad-b396-9c6e-b0e1-f2aa13a9241f#cnf|ui-variant-130-20578-98878|ui-variant-223-7636-28984</t>
  </si>
  <si>
    <t>https://www.ergo-interier.cz/ld-seating-flexi-chair-122</t>
  </si>
  <si>
    <t>konferenční křeslo, celočalouněný korpus, široký opěrák s oušky, drátěná ocelová podnož žlutá (RAL 1005) prášková barva</t>
  </si>
  <si>
    <t>barová židle, čalouněný sedák a opěrák, široký opěrák s oušky, výška sedáku 74 cm, bez područek, ocelová podnož žlutá (RAL 1005) prášková barva</t>
  </si>
  <si>
    <t>https://ldseating.com/cs/produkty/melody-office</t>
  </si>
  <si>
    <t>otočné pracovní křeslo, výškově nastvitelné, vysoký opěrák, s kovovými područkami</t>
  </si>
  <si>
    <t>nízké křeslo s kovovou podnoží</t>
  </si>
  <si>
    <t>https://www.konsepti.com/buggle-up-outdoor-mist/?gad_source=1&amp;gclid=Cj0KCQjw-5y1BhC-ARIsAAM_oKmEe1gJgC7SnrcHp6sgRevzaw3F53fgeIqrg6EqD5sKN5mKE5ryXZAaAn68EALw_wcB</t>
  </si>
  <si>
    <t>sedací vak pro vnitřní i venkovní použítí, sv. šedý</t>
  </si>
  <si>
    <t>https://ldseating.com/cs/produkty/oslo-lounge</t>
  </si>
  <si>
    <t>https://ldseating.com/cs/produkty/flexi-chair</t>
  </si>
  <si>
    <t>https://www.alax.cz/narbutas/vozik-pro-zidle-polytone-65884/</t>
  </si>
  <si>
    <t>vozík pro stohovatelné židle, stohování 6ks židlí</t>
  </si>
  <si>
    <t>https://www.kaiserkraft.cz/kontejnery-pro-psaci-stul/kontejnery-pro-psaci-stul/pojizdny-kontejner-note-se-3-univerzalnimi-zasuvkami/v-x-s-x-h-495-x-300-x-565-mm-s-uchopnou-listou/p/M1143950/?articleNumber=115907</t>
  </si>
  <si>
    <t>ayp</t>
  </si>
  <si>
    <t>kusový koberec kruhový, opatřen podložkou a lepením proti klouzání</t>
  </si>
  <si>
    <t>Akustické panely stěnové</t>
  </si>
  <si>
    <t>D-18</t>
  </si>
  <si>
    <t>Závěs půlkruhový set</t>
  </si>
  <si>
    <t>Závěs půkruhový set</t>
  </si>
  <si>
    <t>Trubkový věšák</t>
  </si>
  <si>
    <t>Závěs podélný set</t>
  </si>
  <si>
    <t>Závěs lounge zóna set</t>
  </si>
  <si>
    <t>https://www.b2bpartner.cz/naslapny-odpadkovy-kos-5-l-lakovany-bily/</t>
  </si>
  <si>
    <t>Odpadkový koš nášlapný</t>
  </si>
  <si>
    <t>Logo nástěnné</t>
  </si>
  <si>
    <t>Informační tabule</t>
  </si>
  <si>
    <t>https://sklenenatabule.cz/obchod/sklenena-magneticka-tabule-100-x-200-cm-barevna/</t>
  </si>
  <si>
    <t>D-19</t>
  </si>
  <si>
    <t>D-20</t>
  </si>
  <si>
    <t>D-21</t>
  </si>
  <si>
    <t>D-22</t>
  </si>
  <si>
    <t>El. Zásuvka do stolu</t>
  </si>
  <si>
    <t>Kabelový organizér</t>
  </si>
  <si>
    <t>Vertikální svod kabelů</t>
  </si>
  <si>
    <t>Dělící paravan stolový</t>
  </si>
  <si>
    <t>Dělící paravan boční</t>
  </si>
  <si>
    <t>Zdrcadlo WC handicap</t>
  </si>
  <si>
    <t>JEDNOTKY</t>
  </si>
  <si>
    <t>ks</t>
  </si>
  <si>
    <t>neobsazeno</t>
  </si>
  <si>
    <t>Pozn.: požadavky na vybavení v kooperaci s nájemcem</t>
  </si>
  <si>
    <t>Židle recepce</t>
  </si>
  <si>
    <t>Lounge křeslo - recepce, nahrávání</t>
  </si>
  <si>
    <t>Vestavěná skříň</t>
  </si>
  <si>
    <t>Police na rostliny</t>
  </si>
  <si>
    <t>Konferenční židle</t>
  </si>
  <si>
    <t>https://delso.cz/produkt/pevny-panel-2x-el-2x-usb-1x-data-ptcz-016/</t>
  </si>
  <si>
    <t>https://delso.cz/produkt/kabelovy-organizer-vodorovny-kov-600/</t>
  </si>
  <si>
    <t>kovový, barva bílá</t>
  </si>
  <si>
    <t>https://www.emas.cz/lisa-zavesna-sada-cervena-42w</t>
  </si>
  <si>
    <t>https://masterandmaster.eu/products/fix?variant=45345202995492</t>
  </si>
  <si>
    <t>atyp HPL deska pod umyvadlo, tl. 50 mm, montáž skrytými konzolami</t>
  </si>
  <si>
    <t>https://www.alax.cz/narbutas/paravan-nova-fabric-vyska-515-450-nad-deskou-mm-43938/?catid=1699#cnf|ui-variant-223-18027-135495|ui-variant-107-15896-66370|ui-variant-224-17943-79308</t>
  </si>
  <si>
    <t>oboustranný</t>
  </si>
  <si>
    <t>https://www.alax.cz/narbutas/stredovy-paravan-nova-fabric-pro-vicemistne-stoly-vyska-350-450-mm-nad-deskou-43941/#cnf|ui-variant-223-18027-135495|ui-variant-107-15908-66382|ui-variant-224-17943-79308</t>
  </si>
  <si>
    <t>potisk logy partnerů projektu proveden na míru</t>
  </si>
  <si>
    <t>https://www.designovynabytek.cz/bezova-calounena-barova-zidle-kave-home-zaib-58-80-cm/?gad_source=1&amp;gclid=Cj0KCQjwq_G1BhCSARIsACc7NxpTxAWncy3lOTJ8X30BtA536Lk65QRbO72ySxl1PJ-StRWHTwiufb0aAn7zEALw_wcB</t>
  </si>
  <si>
    <t>https://www.kaufland.cz/product/477187702/?kwd&amp;source=pla&amp;sid=48140247&amp;utm_source=google&amp;utm_medium=cpc&amp;utm_id=19019417891&amp;gad_source=1&amp;gclid=Cj0KCQjwq_G1BhCSARIsACc7NxpEc2TVm3wI92juhrBo0Sv4UKkDWqgcCVQPk6HI92RfaogEVSaFSy8aApfYEALw_wcB</t>
  </si>
  <si>
    <t>https://eshop.sapho.cz/cz/handicap-zrcadlo-vyklopne-40x60cm-nerez-lesk.7777</t>
  </si>
  <si>
    <t>https://delso.cz/produkt/kabelovy-organizer-kos-2/</t>
  </si>
  <si>
    <t>atyp stolová deska 70x70 cm, šedomodrá, typové ocelové drátěné podnože bílé</t>
  </si>
  <si>
    <t>1.16</t>
  </si>
  <si>
    <t>1.12</t>
  </si>
  <si>
    <t>1.11</t>
  </si>
  <si>
    <t>1.01</t>
  </si>
  <si>
    <t>1.14</t>
  </si>
  <si>
    <t>Jednací židle</t>
  </si>
  <si>
    <t>https://cz.pamo-design.com/products/deckenhanger-hang-low?_pos=1&amp;_sid=e25dcd18f&amp;_ss=r</t>
  </si>
  <si>
    <t>https://cz.pamo-design.com/products/deckenhanger-hang?variant=44524479545610&amp;currency=CZK&amp;utm_source=google&amp;utm_medium=paid&amp;utm_campaign=20318181583&amp;utm_content=&amp;utm_term=&amp;gadid=&amp;klar_source=google&amp;klar_cpid=20318181583&amp;klar_adid=&amp;gad_source=1&amp;gclid=CjwKCAjwvIWzBhAlEiwAHHWgvRlgfQOACWAc52CW8tM9X7RbLs_47uuuYZIMuEfF2H7Q_TSgbvjBMxoClNoQAvD_BwE</t>
  </si>
  <si>
    <t>https://www.led-2.cz/zavesne-led-svitidla/led2-zavesne-svitidlo-circle/</t>
  </si>
  <si>
    <t>https://ldseating.com/en/products/spot-tables</t>
  </si>
  <si>
    <t>Laufenhttps://www.siko.cz/p/1096.3.000.104.1</t>
  </si>
  <si>
    <t xml:space="preserve">https://www.siko.cz/umyvadlova-baterie-sat-feel-bez-vypusti-chrom-satbsfeel271/p/SATBSFEEL271 </t>
  </si>
  <si>
    <t>https://www.sapeli.cz/dvere/konfigurator?model=254&amp;kategorie[]=449&amp;kategorie[]=2394&amp;kategorie[]=161&amp;kategorie[]=223&amp;filter=233&amp;special[]=228</t>
  </si>
  <si>
    <t>Průchodka kabelová</t>
  </si>
  <si>
    <t>Věšák stojanový</t>
  </si>
  <si>
    <t>https://www.alax.cz/profim/vesak-seven-19078/?catid=1711#cnf|ui-variant-130-23581-143863</t>
  </si>
  <si>
    <t>https://delso.cz/produkt/pruchodka-pro-kabely-do-desky/</t>
  </si>
  <si>
    <t>Vstupní čipový systém</t>
  </si>
  <si>
    <t>Promítací plátno</t>
  </si>
  <si>
    <t>I-11</t>
  </si>
  <si>
    <t>1.02, 1.12</t>
  </si>
  <si>
    <t>1.02, 1.03, 1.07, 1.12</t>
  </si>
  <si>
    <t>1.04, 1.15, 1.16</t>
  </si>
  <si>
    <t>1.02, 1.03, 1.06, 1.07, 1.09, 1.12</t>
  </si>
  <si>
    <t>1.03, 1.06, 1.13</t>
  </si>
  <si>
    <t>1.02, 1.03, 1.07, 1.12, 1.13</t>
  </si>
  <si>
    <t>Rostlina do police</t>
  </si>
  <si>
    <t>https://www.hornbach.cz/p/podmiska-extra-flor-80-cm-bila/6625270/</t>
  </si>
  <si>
    <t xml:space="preserve">https://www.ikea.com/cz/cs/p/strelitzia-rostlina-bird-of-paradise-20466253/     </t>
  </si>
  <si>
    <t>vyšší soliterní rostlina, např strelitzia, palma dracena, orientační cena, keramický válcový obal květináče</t>
  </si>
  <si>
    <t>Kancelářská skříň</t>
  </si>
  <si>
    <t>https://www.beliani.cz/kovova-skrinka-cervena-bolsena.html?gad_source=1&amp;gclid=Cj0KCQjwiuC2BhDSARIsALOVfBKp17Da0JTWpXW3jnOAcaGGTwFz3pPAdlR20KPkJ-4zD1dVOmZKES0aAihZEALw_wcB</t>
  </si>
  <si>
    <t>https://www.datart.cz/televize-samsung-ue50du8072.html</t>
  </si>
  <si>
    <t>https://www.datart.cz/mikrovlnna-trouba-whirlpool-amw-4920-wh-bila.html#popis</t>
  </si>
  <si>
    <t>https://www.alza.cz/beko-bcna306e4sn-d6162161.htm</t>
  </si>
  <si>
    <t>https://www.datart.cz/rychlovarna-konvice-eta-emma-5595-90010-bila.html#popis</t>
  </si>
  <si>
    <t>https://www.datart.cz/mycka-nadobi-beko-beyond-bdin38641q.html#popis</t>
  </si>
  <si>
    <t>https://www.alza.cz/jura-we6-levne-d12500492.htm#parameters</t>
  </si>
  <si>
    <t>https://www.datart.cz/televize-samsung-ue55du8072.html</t>
  </si>
  <si>
    <t>https://www.czc.cz/epson-eb-2250u/323620/produkt?gad_source=1&amp;gclid=CjwKCAjwooq3BhB3EiwAYqYoEsQXWZgAJ22mCV4cM5FEFN8qS2smA3todESajgVju_brFJcYUy2IpBoC81UQAvD_BwE</t>
  </si>
  <si>
    <t>https://www.czc.cz/elite-screens-platno-elektricke-motorove-125-16-9_6/66043/produkt</t>
  </si>
  <si>
    <t>I-12</t>
  </si>
  <si>
    <t>Reproduktory a ozvučení prostoru</t>
  </si>
  <si>
    <t>dle nabídky zahrad. Centra</t>
  </si>
  <si>
    <t>https://www.alza.cz/bose-audiopack-pro-s4w-d10927157.htm?kampan=adwav_audio-video_pla_all_reproduktory_reproduktory_c_1003779___692148768146_~158658789559~&amp;gclid=CjwKCAjwooq3BhB3EiwAYqYoEuKhyTKJfffM3Rmln0X1lsqhQkuzcqB9288mlh8gUWnD1Kd2FBgRbRoCvxEQAvD_BwE</t>
  </si>
  <si>
    <t>https://www.ajprodukty.cz/kancelare-a-zasedaci-mistnosti/kancelarske-stoly/jednaci-stoly/skladaci-konferencni-stoly/stul-597807-597805      https://www.ikea.com/cz/cs/p/mittzon-skladaci-stul-s-kolecky-bila-20527954/</t>
  </si>
  <si>
    <t xml:space="preserve"> </t>
  </si>
  <si>
    <t>https://www.led-2.cz/stropni-led-svitidla/led2-stropni-svitidlo-jota-ii/</t>
  </si>
  <si>
    <t>https://www.ikea.com/cz/cs/p/stoense-koberec-nizky-vlas-modra-70562365/#content     https://www.ikea.com/cz/cs/p/stoense-koberec-nizky-vlas-tm-modra-40556016/</t>
  </si>
  <si>
    <t>cena zahrnuta v celkovém rozpočtu stav. prací</t>
  </si>
  <si>
    <t>Prvky a ceny zahrnuty v rozpočtu E.1</t>
  </si>
  <si>
    <t xml:space="preserve">zpracoval: </t>
  </si>
  <si>
    <t>investor: Město Šumperk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</si>
</sst>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#,##0.00&quot; Kč&quot;"/>
    <numFmt numFmtId="165" formatCode="#,##0&quot; Kč&quot;"/>
    <numFmt numFmtId="166" formatCode="#,##0.00\ _K_č"/>
  </numFmts>
  <fonts count="2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4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2" tint="-9.9978637043366805E-2"/>
      <name val="Calibri"/>
      <family val="2"/>
      <charset val="238"/>
    </font>
    <font>
      <sz val="11"/>
      <color theme="2" tint="-9.9978637043366805E-2"/>
      <name val="Calibri"/>
      <family val="2"/>
      <charset val="238"/>
    </font>
    <font>
      <u/>
      <sz val="10"/>
      <color theme="2" tint="-9.9978637043366805E-2"/>
      <name val="Arial"/>
      <family val="2"/>
      <charset val="238"/>
    </font>
    <font>
      <b/>
      <sz val="11"/>
      <color theme="1" tint="0.499984740745262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u/>
      <sz val="10"/>
      <color theme="1" tint="0.499984740745262"/>
      <name val="Arial"/>
      <family val="2"/>
      <charset val="238"/>
    </font>
    <font>
      <sz val="11"/>
      <name val="Calibri"/>
      <family val="2"/>
      <charset val="238"/>
    </font>
    <font>
      <u/>
      <sz val="10"/>
      <name val="Arial"/>
      <family val="2"/>
      <charset val="238"/>
    </font>
    <font>
      <u/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7"/>
      </patternFill>
    </fill>
    <fill>
      <patternFill patternType="solid">
        <fgColor rgb="FFCCFFFF"/>
        <b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2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</cellStyleXfs>
  <cellXfs count="538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wrapText="1"/>
      <protection locked="0"/>
    </xf>
    <xf numFmtId="49" fontId="2" fillId="0" borderId="0" xfId="1" applyNumberFormat="1" applyFont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5" fontId="1" fillId="0" borderId="0" xfId="1" applyNumberFormat="1" applyAlignment="1" applyProtection="1">
      <alignment horizontal="right"/>
      <protection locked="0"/>
    </xf>
    <xf numFmtId="164" fontId="1" fillId="0" borderId="0" xfId="1" applyNumberFormat="1" applyAlignment="1" applyProtection="1">
      <alignment horizontal="right"/>
      <protection locked="0"/>
    </xf>
    <xf numFmtId="164" fontId="1" fillId="0" borderId="0" xfId="1" applyNumberFormat="1" applyAlignment="1" applyProtection="1">
      <alignment wrapText="1"/>
      <protection locked="0"/>
    </xf>
    <xf numFmtId="49" fontId="2" fillId="0" borderId="0" xfId="1" applyNumberFormat="1" applyFont="1" applyAlignment="1" applyProtection="1">
      <alignment wrapText="1"/>
      <protection locked="0"/>
    </xf>
    <xf numFmtId="0" fontId="1" fillId="0" borderId="0" xfId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wrapText="1"/>
      <protection locked="0"/>
    </xf>
    <xf numFmtId="49" fontId="3" fillId="0" borderId="0" xfId="1" applyNumberFormat="1" applyFont="1" applyAlignment="1" applyProtection="1">
      <alignment horizontal="center"/>
      <protection locked="0"/>
    </xf>
    <xf numFmtId="49" fontId="3" fillId="0" borderId="0" xfId="1" applyNumberFormat="1" applyFont="1" applyAlignment="1" applyProtection="1">
      <alignment wrapText="1"/>
      <protection locked="0"/>
    </xf>
    <xf numFmtId="49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wrapText="1"/>
      <protection locked="0"/>
    </xf>
    <xf numFmtId="0" fontId="3" fillId="3" borderId="3" xfId="1" applyFont="1" applyFill="1" applyBorder="1" applyAlignment="1" applyProtection="1">
      <alignment horizontal="left"/>
      <protection locked="0"/>
    </xf>
    <xf numFmtId="5" fontId="3" fillId="3" borderId="3" xfId="1" applyNumberFormat="1" applyFont="1" applyFill="1" applyBorder="1" applyAlignment="1" applyProtection="1">
      <alignment horizontal="right" wrapText="1"/>
      <protection locked="0"/>
    </xf>
    <xf numFmtId="164" fontId="3" fillId="3" borderId="17" xfId="1" applyNumberFormat="1" applyFont="1" applyFill="1" applyBorder="1" applyAlignment="1" applyProtection="1">
      <alignment horizontal="right" wrapText="1"/>
      <protection locked="0"/>
    </xf>
    <xf numFmtId="49" fontId="3" fillId="3" borderId="3" xfId="1" applyNumberFormat="1" applyFont="1" applyFill="1" applyBorder="1" applyAlignment="1" applyProtection="1">
      <alignment horizontal="left" wrapText="1"/>
      <protection locked="0"/>
    </xf>
    <xf numFmtId="0" fontId="3" fillId="3" borderId="17" xfId="1" applyFont="1" applyFill="1" applyBorder="1" applyAlignment="1" applyProtection="1">
      <alignment horizontal="left"/>
      <protection locked="0"/>
    </xf>
    <xf numFmtId="0" fontId="3" fillId="7" borderId="1" xfId="2" applyFont="1" applyFill="1" applyBorder="1" applyAlignment="1" applyProtection="1">
      <alignment horizontal="center"/>
      <protection locked="0"/>
    </xf>
    <xf numFmtId="0" fontId="3" fillId="7" borderId="1" xfId="2" applyFont="1" applyFill="1" applyBorder="1" applyAlignment="1" applyProtection="1">
      <alignment horizontal="center" wrapText="1"/>
      <protection locked="0"/>
    </xf>
    <xf numFmtId="5" fontId="3" fillId="7" borderId="1" xfId="2" applyNumberFormat="1" applyFont="1" applyFill="1" applyBorder="1" applyAlignment="1" applyProtection="1">
      <alignment horizontal="right"/>
      <protection locked="0"/>
    </xf>
    <xf numFmtId="165" fontId="3" fillId="7" borderId="1" xfId="2" applyNumberFormat="1" applyFont="1" applyFill="1" applyBorder="1" applyAlignment="1" applyProtection="1">
      <alignment horizontal="center"/>
      <protection locked="0"/>
    </xf>
    <xf numFmtId="49" fontId="3" fillId="7" borderId="2" xfId="2" applyNumberFormat="1" applyFont="1" applyFill="1" applyBorder="1" applyAlignment="1" applyProtection="1">
      <alignment horizontal="center" wrapText="1"/>
      <protection locked="0"/>
    </xf>
    <xf numFmtId="0" fontId="3" fillId="7" borderId="2" xfId="2" applyFont="1" applyFill="1" applyBorder="1" applyAlignment="1" applyProtection="1">
      <alignment horizontal="left"/>
      <protection locked="0"/>
    </xf>
    <xf numFmtId="0" fontId="4" fillId="5" borderId="47" xfId="2" applyFont="1" applyFill="1" applyBorder="1" applyAlignment="1" applyProtection="1">
      <alignment horizontal="left"/>
      <protection locked="0"/>
    </xf>
    <xf numFmtId="5" fontId="17" fillId="5" borderId="47" xfId="2" applyNumberFormat="1" applyFont="1" applyFill="1" applyBorder="1" applyAlignment="1" applyProtection="1">
      <alignment horizontal="right"/>
      <protection locked="0"/>
    </xf>
    <xf numFmtId="165" fontId="17" fillId="5" borderId="49" xfId="2" applyNumberFormat="1" applyFont="1" applyFill="1" applyBorder="1" applyAlignment="1" applyProtection="1">
      <alignment wrapText="1"/>
      <protection locked="0"/>
    </xf>
    <xf numFmtId="0" fontId="17" fillId="0" borderId="49" xfId="1" applyFont="1" applyBorder="1" applyProtection="1">
      <protection locked="0"/>
    </xf>
    <xf numFmtId="49" fontId="17" fillId="5" borderId="50" xfId="2" applyNumberFormat="1" applyFont="1" applyFill="1" applyBorder="1" applyAlignment="1" applyProtection="1">
      <alignment horizontal="left" wrapText="1"/>
      <protection locked="0"/>
    </xf>
    <xf numFmtId="0" fontId="19" fillId="0" borderId="43" xfId="3" applyNumberFormat="1" applyFont="1" applyBorder="1" applyAlignment="1" applyProtection="1">
      <alignment horizontal="left"/>
      <protection locked="0"/>
    </xf>
    <xf numFmtId="0" fontId="20" fillId="0" borderId="0" xfId="1" applyFont="1" applyAlignment="1" applyProtection="1">
      <alignment horizontal="center"/>
      <protection locked="0"/>
    </xf>
    <xf numFmtId="0" fontId="4" fillId="0" borderId="8" xfId="2" applyFont="1" applyBorder="1" applyAlignment="1" applyProtection="1">
      <alignment horizontal="left"/>
      <protection locked="0"/>
    </xf>
    <xf numFmtId="5" fontId="17" fillId="5" borderId="8" xfId="2" applyNumberFormat="1" applyFont="1" applyFill="1" applyBorder="1" applyAlignment="1" applyProtection="1">
      <alignment horizontal="right"/>
      <protection locked="0"/>
    </xf>
    <xf numFmtId="165" fontId="17" fillId="0" borderId="14" xfId="2" applyNumberFormat="1" applyFont="1" applyBorder="1" applyAlignment="1" applyProtection="1">
      <alignment wrapText="1"/>
      <protection locked="0"/>
    </xf>
    <xf numFmtId="0" fontId="17" fillId="0" borderId="14" xfId="1" applyFont="1" applyBorder="1" applyProtection="1">
      <protection locked="0"/>
    </xf>
    <xf numFmtId="49" fontId="17" fillId="0" borderId="32" xfId="2" applyNumberFormat="1" applyFont="1" applyBorder="1" applyAlignment="1" applyProtection="1">
      <alignment horizontal="left" wrapText="1"/>
      <protection locked="0"/>
    </xf>
    <xf numFmtId="0" fontId="19" fillId="0" borderId="40" xfId="3" applyNumberFormat="1" applyFont="1" applyBorder="1" applyAlignment="1" applyProtection="1">
      <alignment horizontal="left"/>
      <protection locked="0"/>
    </xf>
    <xf numFmtId="5" fontId="17" fillId="0" borderId="8" xfId="2" applyNumberFormat="1" applyFont="1" applyBorder="1" applyAlignment="1" applyProtection="1">
      <alignment horizontal="right"/>
      <protection locked="0"/>
    </xf>
    <xf numFmtId="0" fontId="3" fillId="0" borderId="10" xfId="2" applyFont="1" applyBorder="1" applyAlignment="1" applyProtection="1">
      <alignment horizontal="left"/>
      <protection locked="0"/>
    </xf>
    <xf numFmtId="5" fontId="1" fillId="0" borderId="9" xfId="2" applyNumberFormat="1" applyBorder="1" applyAlignment="1" applyProtection="1">
      <alignment horizontal="right"/>
      <protection locked="0"/>
    </xf>
    <xf numFmtId="165" fontId="1" fillId="0" borderId="24" xfId="2" applyNumberFormat="1" applyBorder="1" applyAlignment="1" applyProtection="1">
      <alignment wrapText="1"/>
      <protection locked="0"/>
    </xf>
    <xf numFmtId="0" fontId="1" fillId="0" borderId="24" xfId="1" applyBorder="1" applyProtection="1">
      <protection locked="0"/>
    </xf>
    <xf numFmtId="49" fontId="1" fillId="0" borderId="44" xfId="2" applyNumberFormat="1" applyBorder="1" applyAlignment="1" applyProtection="1">
      <alignment horizontal="left" wrapText="1"/>
      <protection locked="0"/>
    </xf>
    <xf numFmtId="0" fontId="20" fillId="0" borderId="39" xfId="2" applyFont="1" applyBorder="1" applyAlignment="1" applyProtection="1">
      <alignment horizontal="left"/>
      <protection locked="0"/>
    </xf>
    <xf numFmtId="0" fontId="3" fillId="2" borderId="1" xfId="2" applyFont="1" applyFill="1" applyBorder="1" applyAlignment="1" applyProtection="1">
      <alignment horizontal="center"/>
      <protection locked="0"/>
    </xf>
    <xf numFmtId="0" fontId="1" fillId="2" borderId="1" xfId="2" applyFill="1" applyBorder="1" applyAlignment="1" applyProtection="1">
      <alignment horizontal="center" wrapText="1"/>
      <protection locked="0"/>
    </xf>
    <xf numFmtId="5" fontId="1" fillId="2" borderId="1" xfId="2" applyNumberFormat="1" applyFill="1" applyBorder="1" applyAlignment="1" applyProtection="1">
      <alignment horizontal="right"/>
      <protection locked="0"/>
    </xf>
    <xf numFmtId="165" fontId="1" fillId="2" borderId="1" xfId="2" applyNumberFormat="1" applyFill="1" applyBorder="1" applyAlignment="1" applyProtection="1">
      <alignment horizontal="center" wrapText="1"/>
      <protection locked="0"/>
    </xf>
    <xf numFmtId="165" fontId="1" fillId="2" borderId="2" xfId="2" applyNumberFormat="1" applyFill="1" applyBorder="1" applyAlignment="1" applyProtection="1">
      <alignment horizontal="center"/>
      <protection locked="0"/>
    </xf>
    <xf numFmtId="49" fontId="1" fillId="2" borderId="2" xfId="2" applyNumberFormat="1" applyFill="1" applyBorder="1" applyAlignment="1" applyProtection="1">
      <alignment horizontal="center" wrapText="1"/>
      <protection locked="0"/>
    </xf>
    <xf numFmtId="0" fontId="1" fillId="2" borderId="18" xfId="2" applyFill="1" applyBorder="1" applyAlignment="1" applyProtection="1">
      <alignment horizontal="left"/>
      <protection locked="0"/>
    </xf>
    <xf numFmtId="0" fontId="17" fillId="0" borderId="53" xfId="1" applyFont="1" applyBorder="1" applyProtection="1">
      <protection locked="0"/>
    </xf>
    <xf numFmtId="0" fontId="17" fillId="0" borderId="0" xfId="1" applyFont="1" applyAlignment="1" applyProtection="1">
      <alignment horizontal="center"/>
      <protection locked="0"/>
    </xf>
    <xf numFmtId="0" fontId="6" fillId="0" borderId="0" xfId="3" applyAlignment="1" applyProtection="1">
      <alignment horizontal="center"/>
      <protection locked="0"/>
    </xf>
    <xf numFmtId="0" fontId="17" fillId="0" borderId="19" xfId="1" applyFont="1" applyBorder="1" applyProtection="1">
      <protection locked="0"/>
    </xf>
    <xf numFmtId="49" fontId="17" fillId="0" borderId="21" xfId="2" applyNumberFormat="1" applyFont="1" applyBorder="1" applyAlignment="1" applyProtection="1">
      <alignment horizontal="left" wrapText="1"/>
      <protection locked="0"/>
    </xf>
    <xf numFmtId="0" fontId="19" fillId="0" borderId="38" xfId="3" applyNumberFormat="1" applyFont="1" applyBorder="1" applyAlignment="1" applyProtection="1">
      <alignment horizontal="left"/>
      <protection locked="0"/>
    </xf>
    <xf numFmtId="165" fontId="18" fillId="0" borderId="14" xfId="3" applyNumberFormat="1" applyFont="1" applyBorder="1" applyAlignment="1" applyProtection="1">
      <alignment wrapText="1"/>
      <protection locked="0"/>
    </xf>
    <xf numFmtId="0" fontId="19" fillId="0" borderId="37" xfId="3" applyFont="1" applyBorder="1" applyAlignment="1" applyProtection="1">
      <alignment horizontal="left"/>
      <protection locked="0"/>
    </xf>
    <xf numFmtId="0" fontId="11" fillId="0" borderId="10" xfId="2" applyFont="1" applyBorder="1" applyAlignment="1" applyProtection="1">
      <alignment horizontal="left"/>
      <protection locked="0"/>
    </xf>
    <xf numFmtId="5" fontId="12" fillId="0" borderId="10" xfId="2" applyNumberFormat="1" applyFont="1" applyBorder="1" applyAlignment="1" applyProtection="1">
      <alignment horizontal="right"/>
      <protection locked="0"/>
    </xf>
    <xf numFmtId="165" fontId="12" fillId="0" borderId="24" xfId="2" applyNumberFormat="1" applyFont="1" applyBorder="1" applyAlignment="1" applyProtection="1">
      <alignment wrapText="1"/>
      <protection locked="0"/>
    </xf>
    <xf numFmtId="0" fontId="12" fillId="0" borderId="56" xfId="1" applyFont="1" applyBorder="1" applyProtection="1">
      <protection locked="0"/>
    </xf>
    <xf numFmtId="49" fontId="12" fillId="0" borderId="44" xfId="2" applyNumberFormat="1" applyFont="1" applyBorder="1" applyAlignment="1" applyProtection="1">
      <alignment horizontal="left" wrapText="1"/>
      <protection locked="0"/>
    </xf>
    <xf numFmtId="0" fontId="13" fillId="0" borderId="38" xfId="3" applyNumberFormat="1" applyFont="1" applyBorder="1" applyAlignment="1" applyProtection="1">
      <alignment horizontal="left"/>
      <protection locked="0"/>
    </xf>
    <xf numFmtId="0" fontId="4" fillId="0" borderId="58" xfId="2" applyFont="1" applyBorder="1" applyAlignment="1" applyProtection="1">
      <alignment horizontal="left"/>
      <protection locked="0"/>
    </xf>
    <xf numFmtId="5" fontId="17" fillId="0" borderId="58" xfId="2" applyNumberFormat="1" applyFont="1" applyBorder="1" applyAlignment="1" applyProtection="1">
      <alignment horizontal="right"/>
      <protection locked="0"/>
    </xf>
    <xf numFmtId="165" fontId="17" fillId="0" borderId="59" xfId="2" applyNumberFormat="1" applyFont="1" applyBorder="1" applyAlignment="1" applyProtection="1">
      <alignment wrapText="1"/>
      <protection locked="0"/>
    </xf>
    <xf numFmtId="49" fontId="17" fillId="0" borderId="60" xfId="2" applyNumberFormat="1" applyFont="1" applyBorder="1" applyAlignment="1" applyProtection="1">
      <alignment horizontal="left" wrapText="1"/>
      <protection locked="0"/>
    </xf>
    <xf numFmtId="0" fontId="19" fillId="0" borderId="37" xfId="3" applyNumberFormat="1" applyFont="1" applyBorder="1" applyAlignment="1" applyProtection="1">
      <alignment horizontal="left"/>
      <protection locked="0"/>
    </xf>
    <xf numFmtId="0" fontId="4" fillId="0" borderId="24" xfId="2" applyFont="1" applyBorder="1" applyAlignment="1" applyProtection="1">
      <alignment horizontal="left"/>
      <protection locked="0"/>
    </xf>
    <xf numFmtId="5" fontId="17" fillId="0" borderId="24" xfId="2" applyNumberFormat="1" applyFont="1" applyBorder="1" applyAlignment="1" applyProtection="1">
      <alignment horizontal="right"/>
      <protection locked="0"/>
    </xf>
    <xf numFmtId="165" fontId="17" fillId="0" borderId="24" xfId="2" applyNumberFormat="1" applyFont="1" applyBorder="1" applyAlignment="1" applyProtection="1">
      <alignment wrapText="1"/>
      <protection locked="0"/>
    </xf>
    <xf numFmtId="0" fontId="17" fillId="0" borderId="24" xfId="1" applyFont="1" applyBorder="1" applyProtection="1">
      <protection locked="0"/>
    </xf>
    <xf numFmtId="49" fontId="17" fillId="0" borderId="62" xfId="2" applyNumberFormat="1" applyFont="1" applyBorder="1" applyAlignment="1" applyProtection="1">
      <alignment horizontal="left" wrapText="1"/>
      <protection locked="0"/>
    </xf>
    <xf numFmtId="0" fontId="19" fillId="0" borderId="39" xfId="3" applyNumberFormat="1" applyFont="1" applyBorder="1" applyAlignment="1" applyProtection="1">
      <alignment horizontal="left"/>
      <protection locked="0"/>
    </xf>
    <xf numFmtId="0" fontId="4" fillId="0" borderId="47" xfId="2" applyFont="1" applyBorder="1" applyAlignment="1" applyProtection="1">
      <alignment horizontal="left"/>
      <protection locked="0"/>
    </xf>
    <xf numFmtId="5" fontId="17" fillId="0" borderId="47" xfId="2" applyNumberFormat="1" applyFont="1" applyBorder="1" applyAlignment="1" applyProtection="1">
      <alignment horizontal="right"/>
      <protection locked="0"/>
    </xf>
    <xf numFmtId="165" fontId="17" fillId="0" borderId="49" xfId="2" applyNumberFormat="1" applyFont="1" applyBorder="1" applyAlignment="1" applyProtection="1">
      <alignment wrapText="1"/>
      <protection locked="0"/>
    </xf>
    <xf numFmtId="49" fontId="17" fillId="0" borderId="63" xfId="2" applyNumberFormat="1" applyFont="1" applyBorder="1" applyAlignment="1" applyProtection="1">
      <alignment horizontal="left" wrapText="1"/>
      <protection locked="0"/>
    </xf>
    <xf numFmtId="0" fontId="20" fillId="0" borderId="40" xfId="2" applyFont="1" applyBorder="1" applyAlignment="1" applyProtection="1">
      <alignment horizontal="left"/>
      <protection locked="0"/>
    </xf>
    <xf numFmtId="0" fontId="4" fillId="0" borderId="12" xfId="2" applyFont="1" applyBorder="1" applyAlignment="1" applyProtection="1">
      <alignment horizontal="left"/>
      <protection locked="0"/>
    </xf>
    <xf numFmtId="5" fontId="17" fillId="0" borderId="11" xfId="2" applyNumberFormat="1" applyFont="1" applyBorder="1" applyAlignment="1" applyProtection="1">
      <alignment horizontal="right"/>
      <protection locked="0"/>
    </xf>
    <xf numFmtId="165" fontId="17" fillId="0" borderId="15" xfId="2" applyNumberFormat="1" applyFont="1" applyBorder="1" applyAlignment="1" applyProtection="1">
      <alignment wrapText="1"/>
      <protection locked="0"/>
    </xf>
    <xf numFmtId="0" fontId="17" fillId="0" borderId="15" xfId="1" applyFont="1" applyBorder="1" applyProtection="1">
      <protection locked="0"/>
    </xf>
    <xf numFmtId="0" fontId="19" fillId="0" borderId="38" xfId="3" applyFont="1" applyBorder="1" applyAlignment="1" applyProtection="1">
      <alignment horizontal="left"/>
      <protection locked="0"/>
    </xf>
    <xf numFmtId="0" fontId="4" fillId="0" borderId="14" xfId="2" applyFont="1" applyBorder="1" applyAlignment="1" applyProtection="1">
      <alignment horizontal="left"/>
      <protection locked="0"/>
    </xf>
    <xf numFmtId="5" fontId="17" fillId="0" borderId="14" xfId="2" applyNumberFormat="1" applyFont="1" applyBorder="1" applyAlignment="1" applyProtection="1">
      <alignment horizontal="right"/>
      <protection locked="0"/>
    </xf>
    <xf numFmtId="49" fontId="17" fillId="0" borderId="31" xfId="2" applyNumberFormat="1" applyFont="1" applyBorder="1" applyAlignment="1" applyProtection="1">
      <alignment horizontal="left" wrapText="1"/>
      <protection locked="0"/>
    </xf>
    <xf numFmtId="0" fontId="19" fillId="0" borderId="39" xfId="3" applyFont="1" applyBorder="1" applyAlignment="1" applyProtection="1">
      <alignment horizontal="left"/>
      <protection locked="0"/>
    </xf>
    <xf numFmtId="0" fontId="4" fillId="5" borderId="14" xfId="2" applyFont="1" applyFill="1" applyBorder="1" applyAlignment="1" applyProtection="1">
      <alignment horizontal="left"/>
      <protection locked="0"/>
    </xf>
    <xf numFmtId="165" fontId="17" fillId="5" borderId="14" xfId="2" applyNumberFormat="1" applyFont="1" applyFill="1" applyBorder="1" applyAlignment="1" applyProtection="1">
      <alignment wrapText="1"/>
      <protection locked="0"/>
    </xf>
    <xf numFmtId="49" fontId="17" fillId="5" borderId="33" xfId="2" applyNumberFormat="1" applyFont="1" applyFill="1" applyBorder="1" applyAlignment="1" applyProtection="1">
      <alignment horizontal="left" wrapText="1"/>
      <protection locked="0"/>
    </xf>
    <xf numFmtId="0" fontId="20" fillId="0" borderId="38" xfId="2" applyFont="1" applyBorder="1" applyAlignment="1" applyProtection="1">
      <alignment horizontal="left"/>
      <protection locked="0"/>
    </xf>
    <xf numFmtId="0" fontId="4" fillId="5" borderId="16" xfId="2" applyFont="1" applyFill="1" applyBorder="1" applyAlignment="1" applyProtection="1">
      <alignment horizontal="left"/>
      <protection locked="0"/>
    </xf>
    <xf numFmtId="0" fontId="4" fillId="5" borderId="29" xfId="2" applyFont="1" applyFill="1" applyBorder="1" applyAlignment="1" applyProtection="1">
      <alignment horizontal="left"/>
      <protection locked="0"/>
    </xf>
    <xf numFmtId="5" fontId="17" fillId="0" borderId="16" xfId="2" applyNumberFormat="1" applyFont="1" applyBorder="1" applyAlignment="1" applyProtection="1">
      <alignment horizontal="right"/>
      <protection locked="0"/>
    </xf>
    <xf numFmtId="165" fontId="17" fillId="5" borderId="16" xfId="2" applyNumberFormat="1" applyFont="1" applyFill="1" applyBorder="1" applyAlignment="1" applyProtection="1">
      <alignment wrapText="1"/>
      <protection locked="0"/>
    </xf>
    <xf numFmtId="0" fontId="17" fillId="0" borderId="16" xfId="1" applyFont="1" applyBorder="1" applyProtection="1">
      <protection locked="0"/>
    </xf>
    <xf numFmtId="0" fontId="4" fillId="5" borderId="20" xfId="2" applyFont="1" applyFill="1" applyBorder="1" applyAlignment="1" applyProtection="1">
      <alignment horizontal="left"/>
      <protection locked="0"/>
    </xf>
    <xf numFmtId="5" fontId="17" fillId="5" borderId="14" xfId="2" applyNumberFormat="1" applyFont="1" applyFill="1" applyBorder="1" applyAlignment="1" applyProtection="1">
      <alignment horizontal="right"/>
      <protection locked="0"/>
    </xf>
    <xf numFmtId="49" fontId="17" fillId="5" borderId="22" xfId="2" applyNumberFormat="1" applyFont="1" applyFill="1" applyBorder="1" applyAlignment="1" applyProtection="1">
      <alignment horizontal="left" wrapText="1"/>
      <protection locked="0"/>
    </xf>
    <xf numFmtId="0" fontId="4" fillId="5" borderId="10" xfId="2" applyFont="1" applyFill="1" applyBorder="1" applyAlignment="1" applyProtection="1">
      <alignment horizontal="left"/>
      <protection locked="0"/>
    </xf>
    <xf numFmtId="5" fontId="17" fillId="5" borderId="10" xfId="2" applyNumberFormat="1" applyFont="1" applyFill="1" applyBorder="1" applyAlignment="1" applyProtection="1">
      <alignment horizontal="right"/>
      <protection locked="0"/>
    </xf>
    <xf numFmtId="165" fontId="17" fillId="5" borderId="64" xfId="2" applyNumberFormat="1" applyFont="1" applyFill="1" applyBorder="1" applyAlignment="1" applyProtection="1">
      <alignment wrapText="1"/>
      <protection locked="0"/>
    </xf>
    <xf numFmtId="49" fontId="17" fillId="5" borderId="25" xfId="2" applyNumberFormat="1" applyFont="1" applyFill="1" applyBorder="1" applyAlignment="1" applyProtection="1">
      <alignment horizontal="left" wrapText="1"/>
      <protection locked="0"/>
    </xf>
    <xf numFmtId="0" fontId="20" fillId="0" borderId="37" xfId="2" applyFont="1" applyBorder="1" applyAlignment="1" applyProtection="1">
      <alignment horizontal="left"/>
      <protection locked="0"/>
    </xf>
    <xf numFmtId="0" fontId="4" fillId="2" borderId="1" xfId="2" applyFont="1" applyFill="1" applyBorder="1" applyAlignment="1" applyProtection="1">
      <alignment horizontal="center"/>
      <protection locked="0"/>
    </xf>
    <xf numFmtId="0" fontId="17" fillId="2" borderId="1" xfId="2" applyFont="1" applyFill="1" applyBorder="1" applyAlignment="1" applyProtection="1">
      <alignment horizontal="center" wrapText="1"/>
      <protection locked="0"/>
    </xf>
    <xf numFmtId="5" fontId="17" fillId="2" borderId="1" xfId="2" applyNumberFormat="1" applyFont="1" applyFill="1" applyBorder="1" applyAlignment="1" applyProtection="1">
      <alignment horizontal="right"/>
      <protection locked="0"/>
    </xf>
    <xf numFmtId="165" fontId="17" fillId="2" borderId="1" xfId="2" applyNumberFormat="1" applyFont="1" applyFill="1" applyBorder="1" applyAlignment="1" applyProtection="1">
      <alignment horizontal="center" wrapText="1"/>
      <protection locked="0"/>
    </xf>
    <xf numFmtId="49" fontId="17" fillId="2" borderId="2" xfId="2" applyNumberFormat="1" applyFont="1" applyFill="1" applyBorder="1" applyAlignment="1" applyProtection="1">
      <alignment horizontal="center" wrapText="1"/>
      <protection locked="0"/>
    </xf>
    <xf numFmtId="0" fontId="20" fillId="2" borderId="18" xfId="2" applyFont="1" applyFill="1" applyBorder="1" applyAlignment="1" applyProtection="1">
      <alignment horizontal="left"/>
      <protection locked="0"/>
    </xf>
    <xf numFmtId="0" fontId="4" fillId="0" borderId="59" xfId="2" applyFont="1" applyBorder="1" applyAlignment="1" applyProtection="1">
      <alignment horizontal="left"/>
      <protection locked="0"/>
    </xf>
    <xf numFmtId="0" fontId="14" fillId="4" borderId="49" xfId="2" applyFont="1" applyFill="1" applyBorder="1" applyAlignment="1" applyProtection="1">
      <alignment horizontal="left" vertical="center"/>
      <protection locked="0"/>
    </xf>
    <xf numFmtId="5" fontId="17" fillId="0" borderId="59" xfId="2" applyNumberFormat="1" applyFont="1" applyBorder="1" applyAlignment="1" applyProtection="1">
      <alignment horizontal="right"/>
      <protection locked="0"/>
    </xf>
    <xf numFmtId="49" fontId="17" fillId="0" borderId="66" xfId="2" applyNumberFormat="1" applyFont="1" applyBorder="1" applyAlignment="1" applyProtection="1">
      <alignment horizontal="left" wrapText="1"/>
      <protection locked="0"/>
    </xf>
    <xf numFmtId="0" fontId="19" fillId="0" borderId="34" xfId="3" applyFont="1" applyBorder="1" applyAlignment="1" applyProtection="1">
      <alignment horizontal="left"/>
      <protection locked="0"/>
    </xf>
    <xf numFmtId="49" fontId="17" fillId="0" borderId="33" xfId="2" applyNumberFormat="1" applyFont="1" applyBorder="1" applyAlignment="1" applyProtection="1">
      <alignment horizontal="left" wrapText="1"/>
      <protection locked="0"/>
    </xf>
    <xf numFmtId="0" fontId="4" fillId="0" borderId="10" xfId="2" applyFont="1" applyBorder="1" applyAlignment="1" applyProtection="1">
      <alignment horizontal="left"/>
      <protection locked="0"/>
    </xf>
    <xf numFmtId="5" fontId="17" fillId="0" borderId="10" xfId="2" applyNumberFormat="1" applyFont="1" applyBorder="1" applyAlignment="1" applyProtection="1">
      <alignment horizontal="right"/>
      <protection locked="0"/>
    </xf>
    <xf numFmtId="165" fontId="17" fillId="0" borderId="64" xfId="2" applyNumberFormat="1" applyFont="1" applyBorder="1" applyAlignment="1" applyProtection="1">
      <alignment wrapText="1"/>
      <protection locked="0"/>
    </xf>
    <xf numFmtId="49" fontId="17" fillId="0" borderId="25" xfId="2" applyNumberFormat="1" applyFont="1" applyBorder="1" applyAlignment="1" applyProtection="1">
      <alignment horizontal="left" wrapText="1"/>
      <protection locked="0"/>
    </xf>
    <xf numFmtId="0" fontId="19" fillId="0" borderId="34" xfId="3" applyNumberFormat="1" applyFont="1" applyBorder="1" applyAlignment="1" applyProtection="1">
      <alignment horizontal="left"/>
      <protection locked="0"/>
    </xf>
    <xf numFmtId="49" fontId="17" fillId="0" borderId="68" xfId="2" applyNumberFormat="1" applyFont="1" applyBorder="1" applyAlignment="1" applyProtection="1">
      <alignment horizontal="left" wrapText="1"/>
      <protection locked="0"/>
    </xf>
    <xf numFmtId="49" fontId="17" fillId="0" borderId="22" xfId="2" applyNumberFormat="1" applyFont="1" applyBorder="1" applyAlignment="1" applyProtection="1">
      <alignment horizontal="left" wrapText="1"/>
      <protection locked="0"/>
    </xf>
    <xf numFmtId="0" fontId="3" fillId="0" borderId="24" xfId="2" applyFont="1" applyBorder="1" applyAlignment="1" applyProtection="1">
      <alignment horizontal="left"/>
      <protection locked="0"/>
    </xf>
    <xf numFmtId="5" fontId="1" fillId="0" borderId="24" xfId="2" applyNumberFormat="1" applyBorder="1" applyAlignment="1" applyProtection="1">
      <alignment horizontal="right"/>
      <protection locked="0"/>
    </xf>
    <xf numFmtId="49" fontId="1" fillId="0" borderId="62" xfId="2" applyNumberFormat="1" applyBorder="1" applyAlignment="1" applyProtection="1">
      <alignment horizontal="left" wrapText="1"/>
      <protection locked="0"/>
    </xf>
    <xf numFmtId="0" fontId="1" fillId="0" borderId="39" xfId="2" applyBorder="1" applyAlignment="1" applyProtection="1">
      <alignment horizontal="left"/>
      <protection locked="0"/>
    </xf>
    <xf numFmtId="0" fontId="14" fillId="5" borderId="49" xfId="2" applyFont="1" applyFill="1" applyBorder="1" applyAlignment="1" applyProtection="1">
      <alignment horizontal="left" vertical="center"/>
      <protection locked="0"/>
    </xf>
    <xf numFmtId="0" fontId="15" fillId="0" borderId="49" xfId="2" applyFont="1" applyBorder="1" applyAlignment="1" applyProtection="1">
      <alignment horizontal="center"/>
      <protection locked="0"/>
    </xf>
    <xf numFmtId="5" fontId="15" fillId="0" borderId="49" xfId="2" applyNumberFormat="1" applyFont="1" applyBorder="1" applyAlignment="1" applyProtection="1">
      <alignment horizontal="right"/>
      <protection locked="0"/>
    </xf>
    <xf numFmtId="5" fontId="15" fillId="0" borderId="49" xfId="2" applyNumberFormat="1" applyFont="1" applyBorder="1" applyAlignment="1" applyProtection="1">
      <alignment horizontal="left" vertical="top" wrapText="1"/>
      <protection locked="0"/>
    </xf>
    <xf numFmtId="165" fontId="15" fillId="0" borderId="49" xfId="2" applyNumberFormat="1" applyFont="1" applyBorder="1" applyAlignment="1" applyProtection="1">
      <alignment horizontal="center"/>
      <protection locked="0"/>
    </xf>
    <xf numFmtId="49" fontId="15" fillId="0" borderId="69" xfId="2" applyNumberFormat="1" applyFont="1" applyBorder="1" applyAlignment="1" applyProtection="1">
      <alignment horizontal="center" wrapText="1"/>
      <protection locked="0"/>
    </xf>
    <xf numFmtId="0" fontId="16" fillId="0" borderId="40" xfId="3" applyFont="1" applyBorder="1" applyAlignment="1" applyProtection="1">
      <alignment horizontal="left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14" xfId="2" applyFont="1" applyBorder="1" applyAlignment="1" applyProtection="1">
      <alignment horizontal="center"/>
      <protection locked="0"/>
    </xf>
    <xf numFmtId="5" fontId="15" fillId="0" borderId="14" xfId="2" applyNumberFormat="1" applyFont="1" applyBorder="1" applyAlignment="1" applyProtection="1">
      <alignment horizontal="right"/>
      <protection locked="0"/>
    </xf>
    <xf numFmtId="0" fontId="15" fillId="4" borderId="19" xfId="2" applyFont="1" applyFill="1" applyBorder="1" applyAlignment="1" applyProtection="1">
      <alignment horizontal="left" vertical="center" wrapText="1"/>
      <protection locked="0"/>
    </xf>
    <xf numFmtId="165" fontId="15" fillId="0" borderId="14" xfId="2" applyNumberFormat="1" applyFont="1" applyBorder="1" applyAlignment="1" applyProtection="1">
      <alignment horizontal="center"/>
      <protection locked="0"/>
    </xf>
    <xf numFmtId="49" fontId="15" fillId="0" borderId="22" xfId="2" applyNumberFormat="1" applyFont="1" applyBorder="1" applyAlignment="1" applyProtection="1">
      <alignment horizontal="center" wrapText="1"/>
      <protection locked="0"/>
    </xf>
    <xf numFmtId="0" fontId="15" fillId="0" borderId="38" xfId="2" applyFont="1" applyBorder="1" applyAlignment="1" applyProtection="1">
      <alignment horizontal="left"/>
      <protection locked="0"/>
    </xf>
    <xf numFmtId="0" fontId="14" fillId="4" borderId="64" xfId="2" applyFont="1" applyFill="1" applyBorder="1" applyAlignment="1" applyProtection="1">
      <alignment horizontal="center"/>
      <protection locked="0"/>
    </xf>
    <xf numFmtId="5" fontId="15" fillId="0" borderId="64" xfId="2" applyNumberFormat="1" applyFont="1" applyBorder="1" applyAlignment="1" applyProtection="1">
      <alignment horizontal="right"/>
      <protection locked="0"/>
    </xf>
    <xf numFmtId="0" fontId="15" fillId="4" borderId="56" xfId="2" applyFont="1" applyFill="1" applyBorder="1" applyAlignment="1" applyProtection="1">
      <alignment horizontal="left" vertical="center" wrapText="1"/>
      <protection locked="0"/>
    </xf>
    <xf numFmtId="165" fontId="15" fillId="4" borderId="64" xfId="2" applyNumberFormat="1" applyFont="1" applyFill="1" applyBorder="1" applyAlignment="1" applyProtection="1">
      <alignment horizontal="center"/>
      <protection locked="0"/>
    </xf>
    <xf numFmtId="49" fontId="15" fillId="4" borderId="25" xfId="2" applyNumberFormat="1" applyFont="1" applyFill="1" applyBorder="1" applyAlignment="1" applyProtection="1">
      <alignment horizontal="center" wrapText="1"/>
      <protection locked="0"/>
    </xf>
    <xf numFmtId="0" fontId="15" fillId="4" borderId="37" xfId="2" applyFont="1" applyFill="1" applyBorder="1" applyAlignment="1" applyProtection="1">
      <alignment horizontal="left"/>
      <protection locked="0"/>
    </xf>
    <xf numFmtId="5" fontId="15" fillId="5" borderId="49" xfId="2" applyNumberFormat="1" applyFont="1" applyFill="1" applyBorder="1" applyAlignment="1" applyProtection="1">
      <alignment horizontal="right" vertical="center"/>
      <protection locked="0"/>
    </xf>
    <xf numFmtId="165" fontId="15" fillId="4" borderId="49" xfId="2" applyNumberFormat="1" applyFont="1" applyFill="1" applyBorder="1" applyAlignment="1" applyProtection="1">
      <alignment horizontal="left" vertical="center"/>
      <protection locked="0"/>
    </xf>
    <xf numFmtId="49" fontId="15" fillId="5" borderId="72" xfId="2" applyNumberFormat="1" applyFont="1" applyFill="1" applyBorder="1" applyAlignment="1" applyProtection="1">
      <alignment horizontal="left" vertical="center" wrapText="1"/>
      <protection locked="0"/>
    </xf>
    <xf numFmtId="0" fontId="15" fillId="4" borderId="40" xfId="2" applyFont="1" applyFill="1" applyBorder="1" applyAlignment="1" applyProtection="1">
      <alignment horizontal="left" vertical="center"/>
      <protection locked="0"/>
    </xf>
    <xf numFmtId="0" fontId="14" fillId="5" borderId="14" xfId="2" applyFont="1" applyFill="1" applyBorder="1" applyAlignment="1" applyProtection="1">
      <alignment horizontal="left" vertical="center"/>
      <protection locked="0"/>
    </xf>
    <xf numFmtId="5" fontId="15" fillId="5" borderId="14" xfId="2" applyNumberFormat="1" applyFont="1" applyFill="1" applyBorder="1" applyAlignment="1" applyProtection="1">
      <alignment horizontal="right" vertical="center"/>
      <protection locked="0"/>
    </xf>
    <xf numFmtId="0" fontId="15" fillId="5" borderId="19" xfId="2" applyFont="1" applyFill="1" applyBorder="1" applyAlignment="1" applyProtection="1">
      <alignment horizontal="left" vertical="center" wrapText="1"/>
      <protection locked="0"/>
    </xf>
    <xf numFmtId="165" fontId="15" fillId="4" borderId="14" xfId="2" applyNumberFormat="1" applyFont="1" applyFill="1" applyBorder="1" applyAlignment="1" applyProtection="1">
      <alignment horizontal="left" vertical="center"/>
      <protection locked="0"/>
    </xf>
    <xf numFmtId="49" fontId="15" fillId="5" borderId="33" xfId="2" applyNumberFormat="1" applyFont="1" applyFill="1" applyBorder="1" applyAlignment="1" applyProtection="1">
      <alignment horizontal="left" vertical="center" wrapText="1"/>
      <protection locked="0"/>
    </xf>
    <xf numFmtId="0" fontId="15" fillId="4" borderId="38" xfId="2" applyFont="1" applyFill="1" applyBorder="1" applyAlignment="1" applyProtection="1">
      <alignment horizontal="left" vertical="center"/>
      <protection locked="0"/>
    </xf>
    <xf numFmtId="0" fontId="14" fillId="0" borderId="10" xfId="2" applyFont="1" applyBorder="1" applyAlignment="1" applyProtection="1">
      <alignment horizontal="left" vertical="center"/>
      <protection locked="0"/>
    </xf>
    <xf numFmtId="0" fontId="3" fillId="4" borderId="24" xfId="2" applyFont="1" applyFill="1" applyBorder="1" applyAlignment="1" applyProtection="1">
      <alignment horizontal="left" vertical="center"/>
      <protection locked="0"/>
    </xf>
    <xf numFmtId="5" fontId="1" fillId="4" borderId="24" xfId="2" applyNumberFormat="1" applyFill="1" applyBorder="1" applyAlignment="1" applyProtection="1">
      <alignment horizontal="right" vertical="center"/>
      <protection locked="0"/>
    </xf>
    <xf numFmtId="0" fontId="1" fillId="4" borderId="56" xfId="2" applyFill="1" applyBorder="1" applyAlignment="1" applyProtection="1">
      <alignment horizontal="left" vertical="center" wrapText="1"/>
      <protection locked="0"/>
    </xf>
    <xf numFmtId="165" fontId="1" fillId="4" borderId="24" xfId="2" applyNumberFormat="1" applyFill="1" applyBorder="1" applyAlignment="1" applyProtection="1">
      <alignment horizontal="left" vertical="center"/>
      <protection locked="0"/>
    </xf>
    <xf numFmtId="49" fontId="1" fillId="4" borderId="74" xfId="2" applyNumberFormat="1" applyFill="1" applyBorder="1" applyAlignment="1" applyProtection="1">
      <alignment horizontal="left" vertical="center" wrapText="1"/>
      <protection locked="0"/>
    </xf>
    <xf numFmtId="0" fontId="1" fillId="4" borderId="39" xfId="2" applyFill="1" applyBorder="1" applyAlignment="1" applyProtection="1">
      <alignment horizontal="left" vertical="center"/>
      <protection locked="0"/>
    </xf>
    <xf numFmtId="0" fontId="4" fillId="4" borderId="49" xfId="2" applyFont="1" applyFill="1" applyBorder="1" applyAlignment="1" applyProtection="1">
      <alignment horizontal="left" vertical="center"/>
      <protection locked="0"/>
    </xf>
    <xf numFmtId="5" fontId="17" fillId="4" borderId="49" xfId="2" applyNumberFormat="1" applyFont="1" applyFill="1" applyBorder="1" applyAlignment="1" applyProtection="1">
      <alignment horizontal="right" vertical="center"/>
      <protection locked="0"/>
    </xf>
    <xf numFmtId="0" fontId="17" fillId="4" borderId="53" xfId="2" applyFont="1" applyFill="1" applyBorder="1" applyAlignment="1" applyProtection="1">
      <alignment horizontal="left" vertical="center" wrapText="1"/>
      <protection locked="0"/>
    </xf>
    <xf numFmtId="165" fontId="17" fillId="4" borderId="49" xfId="2" applyNumberFormat="1" applyFont="1" applyFill="1" applyBorder="1" applyAlignment="1" applyProtection="1">
      <alignment horizontal="left" vertical="center"/>
      <protection locked="0"/>
    </xf>
    <xf numFmtId="49" fontId="17" fillId="4" borderId="72" xfId="2" applyNumberFormat="1" applyFont="1" applyFill="1" applyBorder="1" applyAlignment="1" applyProtection="1">
      <alignment horizontal="left" vertical="center" wrapText="1"/>
      <protection locked="0"/>
    </xf>
    <xf numFmtId="0" fontId="19" fillId="4" borderId="40" xfId="3" applyFont="1" applyFill="1" applyBorder="1" applyAlignment="1" applyProtection="1">
      <alignment horizontal="left" vertical="center"/>
      <protection locked="0"/>
    </xf>
    <xf numFmtId="0" fontId="4" fillId="4" borderId="14" xfId="2" applyFont="1" applyFill="1" applyBorder="1" applyAlignment="1" applyProtection="1">
      <alignment horizontal="left" vertical="center"/>
      <protection locked="0"/>
    </xf>
    <xf numFmtId="5" fontId="17" fillId="4" borderId="14" xfId="2" applyNumberFormat="1" applyFont="1" applyFill="1" applyBorder="1" applyAlignment="1" applyProtection="1">
      <alignment horizontal="right" vertical="center"/>
      <protection locked="0"/>
    </xf>
    <xf numFmtId="0" fontId="17" fillId="4" borderId="19" xfId="2" applyFont="1" applyFill="1" applyBorder="1" applyAlignment="1" applyProtection="1">
      <alignment horizontal="left" vertical="center" wrapText="1"/>
      <protection locked="0"/>
    </xf>
    <xf numFmtId="165" fontId="17" fillId="4" borderId="14" xfId="2" applyNumberFormat="1" applyFont="1" applyFill="1" applyBorder="1" applyAlignment="1" applyProtection="1">
      <alignment horizontal="left" vertical="center"/>
      <protection locked="0"/>
    </xf>
    <xf numFmtId="49" fontId="17" fillId="4" borderId="33" xfId="2" applyNumberFormat="1" applyFont="1" applyFill="1" applyBorder="1" applyAlignment="1" applyProtection="1">
      <alignment horizontal="left" vertical="center" wrapText="1"/>
      <protection locked="0"/>
    </xf>
    <xf numFmtId="0" fontId="19" fillId="4" borderId="38" xfId="3" applyFont="1" applyFill="1" applyBorder="1" applyAlignment="1" applyProtection="1">
      <alignment horizontal="left" vertical="center"/>
      <protection locked="0"/>
    </xf>
    <xf numFmtId="0" fontId="20" fillId="4" borderId="38" xfId="2" applyFont="1" applyFill="1" applyBorder="1" applyAlignment="1" applyProtection="1">
      <alignment horizontal="left" vertical="center"/>
      <protection locked="0"/>
    </xf>
    <xf numFmtId="0" fontId="7" fillId="4" borderId="24" xfId="2" applyFont="1" applyFill="1" applyBorder="1" applyAlignment="1" applyProtection="1">
      <alignment horizontal="left" vertical="center"/>
      <protection locked="0"/>
    </xf>
    <xf numFmtId="5" fontId="8" fillId="4" borderId="24" xfId="2" applyNumberFormat="1" applyFont="1" applyFill="1" applyBorder="1" applyAlignment="1" applyProtection="1">
      <alignment horizontal="right" vertical="center"/>
      <protection locked="0"/>
    </xf>
    <xf numFmtId="0" fontId="8" fillId="4" borderId="56" xfId="2" applyFont="1" applyFill="1" applyBorder="1" applyAlignment="1" applyProtection="1">
      <alignment horizontal="left" vertical="center" wrapText="1"/>
      <protection locked="0"/>
    </xf>
    <xf numFmtId="165" fontId="8" fillId="4" borderId="24" xfId="2" applyNumberFormat="1" applyFont="1" applyFill="1" applyBorder="1" applyAlignment="1" applyProtection="1">
      <alignment horizontal="left" vertical="center"/>
      <protection locked="0"/>
    </xf>
    <xf numFmtId="49" fontId="8" fillId="4" borderId="74" xfId="2" applyNumberFormat="1" applyFont="1" applyFill="1" applyBorder="1" applyAlignment="1" applyProtection="1">
      <alignment horizontal="left" vertical="center" wrapText="1"/>
      <protection locked="0"/>
    </xf>
    <xf numFmtId="0" fontId="8" fillId="4" borderId="39" xfId="2" applyFont="1" applyFill="1" applyBorder="1" applyAlignment="1" applyProtection="1">
      <alignment horizontal="left" vertical="center"/>
      <protection locked="0"/>
    </xf>
    <xf numFmtId="0" fontId="4" fillId="4" borderId="16" xfId="2" applyFont="1" applyFill="1" applyBorder="1" applyAlignment="1" applyProtection="1">
      <alignment horizontal="left" vertical="center"/>
      <protection locked="0"/>
    </xf>
    <xf numFmtId="5" fontId="17" fillId="0" borderId="16" xfId="2" applyNumberFormat="1" applyFont="1" applyBorder="1" applyAlignment="1" applyProtection="1">
      <alignment horizontal="right" vertical="center"/>
      <protection locked="0"/>
    </xf>
    <xf numFmtId="0" fontId="17" fillId="4" borderId="28" xfId="2" applyFont="1" applyFill="1" applyBorder="1" applyAlignment="1" applyProtection="1">
      <alignment horizontal="left" vertical="center" wrapText="1"/>
      <protection locked="0"/>
    </xf>
    <xf numFmtId="49" fontId="17" fillId="4" borderId="34" xfId="2" applyNumberFormat="1" applyFont="1" applyFill="1" applyBorder="1" applyAlignment="1" applyProtection="1">
      <alignment horizontal="left" vertical="center" wrapText="1"/>
      <protection locked="0"/>
    </xf>
    <xf numFmtId="0" fontId="4" fillId="5" borderId="14" xfId="2" applyFont="1" applyFill="1" applyBorder="1" applyAlignment="1" applyProtection="1">
      <alignment horizontal="left" vertical="center"/>
      <protection locked="0"/>
    </xf>
    <xf numFmtId="5" fontId="17" fillId="0" borderId="14" xfId="2" applyNumberFormat="1" applyFont="1" applyBorder="1" applyAlignment="1" applyProtection="1">
      <alignment horizontal="right" vertical="center"/>
      <protection locked="0"/>
    </xf>
    <xf numFmtId="0" fontId="17" fillId="5" borderId="19" xfId="2" applyFont="1" applyFill="1" applyBorder="1" applyAlignment="1" applyProtection="1">
      <alignment horizontal="left" vertical="center" wrapText="1"/>
      <protection locked="0"/>
    </xf>
    <xf numFmtId="0" fontId="11" fillId="4" borderId="15" xfId="2" applyFont="1" applyFill="1" applyBorder="1" applyAlignment="1" applyProtection="1">
      <alignment horizontal="left" vertical="center"/>
      <protection locked="0"/>
    </xf>
    <xf numFmtId="5" fontId="12" fillId="4" borderId="15" xfId="2" applyNumberFormat="1" applyFont="1" applyFill="1" applyBorder="1" applyAlignment="1" applyProtection="1">
      <alignment horizontal="right" vertical="center"/>
      <protection locked="0"/>
    </xf>
    <xf numFmtId="0" fontId="12" fillId="4" borderId="27" xfId="2" applyFont="1" applyFill="1" applyBorder="1" applyAlignment="1" applyProtection="1">
      <alignment horizontal="left" vertical="center" wrapText="1"/>
      <protection locked="0"/>
    </xf>
    <xf numFmtId="165" fontId="12" fillId="4" borderId="14" xfId="2" applyNumberFormat="1" applyFont="1" applyFill="1" applyBorder="1" applyAlignment="1" applyProtection="1">
      <alignment horizontal="left" vertical="center"/>
      <protection locked="0"/>
    </xf>
    <xf numFmtId="49" fontId="12" fillId="4" borderId="35" xfId="2" applyNumberFormat="1" applyFont="1" applyFill="1" applyBorder="1" applyAlignment="1" applyProtection="1">
      <alignment horizontal="left" vertical="center" wrapText="1"/>
      <protection locked="0"/>
    </xf>
    <xf numFmtId="0" fontId="20" fillId="4" borderId="39" xfId="2" applyFont="1" applyFill="1" applyBorder="1" applyAlignment="1" applyProtection="1">
      <alignment horizontal="left" vertical="center"/>
      <protection locked="0"/>
    </xf>
    <xf numFmtId="5" fontId="15" fillId="4" borderId="49" xfId="2" applyNumberFormat="1" applyFont="1" applyFill="1" applyBorder="1" applyAlignment="1" applyProtection="1">
      <alignment horizontal="right" vertical="center"/>
      <protection locked="0"/>
    </xf>
    <xf numFmtId="49" fontId="15" fillId="4" borderId="72" xfId="2" applyNumberFormat="1" applyFont="1" applyFill="1" applyBorder="1" applyAlignment="1" applyProtection="1">
      <alignment horizontal="left" vertical="center" wrapText="1"/>
      <protection locked="0"/>
    </xf>
    <xf numFmtId="0" fontId="1" fillId="4" borderId="34" xfId="2" applyFill="1" applyBorder="1" applyAlignment="1" applyProtection="1">
      <alignment horizontal="left" vertical="center"/>
      <protection locked="0"/>
    </xf>
    <xf numFmtId="0" fontId="14" fillId="4" borderId="14" xfId="2" applyFont="1" applyFill="1" applyBorder="1" applyAlignment="1" applyProtection="1">
      <alignment horizontal="left" vertical="center"/>
      <protection locked="0"/>
    </xf>
    <xf numFmtId="5" fontId="15" fillId="4" borderId="14" xfId="2" applyNumberFormat="1" applyFont="1" applyFill="1" applyBorder="1" applyAlignment="1" applyProtection="1">
      <alignment horizontal="right" vertical="center"/>
      <protection locked="0"/>
    </xf>
    <xf numFmtId="49" fontId="15" fillId="4" borderId="33" xfId="2" applyNumberFormat="1" applyFont="1" applyFill="1" applyBorder="1" applyAlignment="1" applyProtection="1">
      <alignment horizontal="left" vertical="center" wrapText="1"/>
      <protection locked="0"/>
    </xf>
    <xf numFmtId="0" fontId="1" fillId="4" borderId="33" xfId="2" applyFill="1" applyBorder="1" applyAlignment="1" applyProtection="1">
      <alignment horizontal="left" vertical="center"/>
      <protection locked="0"/>
    </xf>
    <xf numFmtId="0" fontId="14" fillId="4" borderId="24" xfId="2" applyFont="1" applyFill="1" applyBorder="1" applyAlignment="1" applyProtection="1">
      <alignment horizontal="left" vertical="center"/>
      <protection locked="0"/>
    </xf>
    <xf numFmtId="5" fontId="15" fillId="4" borderId="24" xfId="2" applyNumberFormat="1" applyFont="1" applyFill="1" applyBorder="1" applyAlignment="1" applyProtection="1">
      <alignment horizontal="right" vertical="center"/>
      <protection locked="0"/>
    </xf>
    <xf numFmtId="165" fontId="15" fillId="4" borderId="24" xfId="2" applyNumberFormat="1" applyFont="1" applyFill="1" applyBorder="1" applyAlignment="1" applyProtection="1">
      <alignment horizontal="left" vertical="center"/>
      <protection locked="0"/>
    </xf>
    <xf numFmtId="49" fontId="15" fillId="4" borderId="74" xfId="2" applyNumberFormat="1" applyFont="1" applyFill="1" applyBorder="1" applyAlignment="1" applyProtection="1">
      <alignment horizontal="left" vertical="center" wrapText="1"/>
      <protection locked="0"/>
    </xf>
    <xf numFmtId="0" fontId="1" fillId="4" borderId="35" xfId="2" applyFill="1" applyBorder="1" applyAlignment="1" applyProtection="1">
      <alignment horizontal="left" vertical="center"/>
      <protection locked="0"/>
    </xf>
    <xf numFmtId="0" fontId="14" fillId="0" borderId="49" xfId="2" applyFont="1" applyBorder="1" applyAlignment="1" applyProtection="1">
      <alignment horizontal="center"/>
      <protection locked="0"/>
    </xf>
    <xf numFmtId="49" fontId="15" fillId="0" borderId="72" xfId="2" applyNumberFormat="1" applyFont="1" applyBorder="1" applyAlignment="1" applyProtection="1">
      <alignment horizontal="center" wrapText="1"/>
      <protection locked="0"/>
    </xf>
    <xf numFmtId="0" fontId="1" fillId="0" borderId="40" xfId="2" applyBorder="1" applyAlignment="1" applyProtection="1">
      <alignment horizontal="left"/>
      <protection locked="0"/>
    </xf>
    <xf numFmtId="0" fontId="14" fillId="0" borderId="14" xfId="2" applyFont="1" applyBorder="1" applyAlignment="1" applyProtection="1">
      <alignment horizontal="center"/>
      <protection locked="0"/>
    </xf>
    <xf numFmtId="49" fontId="15" fillId="0" borderId="33" xfId="2" applyNumberFormat="1" applyFont="1" applyBorder="1" applyAlignment="1" applyProtection="1">
      <alignment horizontal="center" wrapText="1"/>
      <protection locked="0"/>
    </xf>
    <xf numFmtId="0" fontId="1" fillId="0" borderId="38" xfId="2" applyBorder="1" applyAlignment="1" applyProtection="1">
      <alignment horizontal="left"/>
      <protection locked="0"/>
    </xf>
    <xf numFmtId="5" fontId="15" fillId="0" borderId="10" xfId="2" applyNumberFormat="1" applyFont="1" applyBorder="1" applyAlignment="1" applyProtection="1">
      <alignment horizontal="right" vertical="center"/>
      <protection locked="0"/>
    </xf>
    <xf numFmtId="165" fontId="15" fillId="0" borderId="75" xfId="2" applyNumberFormat="1" applyFont="1" applyBorder="1" applyAlignment="1" applyProtection="1">
      <alignment horizontal="left" vertical="center" wrapText="1"/>
      <protection locked="0"/>
    </xf>
    <xf numFmtId="0" fontId="15" fillId="0" borderId="24" xfId="1" applyFont="1" applyBorder="1" applyAlignment="1" applyProtection="1">
      <alignment horizontal="left" vertical="center"/>
      <protection locked="0"/>
    </xf>
    <xf numFmtId="49" fontId="15" fillId="0" borderId="25" xfId="2" applyNumberFormat="1" applyFont="1" applyBorder="1" applyAlignment="1" applyProtection="1">
      <alignment horizontal="left" vertical="center" wrapText="1"/>
      <protection locked="0"/>
    </xf>
    <xf numFmtId="0" fontId="1" fillId="0" borderId="37" xfId="2" applyBorder="1" applyAlignment="1" applyProtection="1">
      <alignment horizontal="left" vertical="center"/>
      <protection locked="0"/>
    </xf>
    <xf numFmtId="5" fontId="17" fillId="5" borderId="49" xfId="2" applyNumberFormat="1" applyFont="1" applyFill="1" applyBorder="1" applyAlignment="1" applyProtection="1">
      <alignment horizontal="right"/>
      <protection locked="0"/>
    </xf>
    <xf numFmtId="0" fontId="17" fillId="0" borderId="40" xfId="2" applyFont="1" applyBorder="1" applyAlignment="1" applyProtection="1">
      <alignment horizontal="left"/>
      <protection locked="0"/>
    </xf>
    <xf numFmtId="0" fontId="17" fillId="0" borderId="38" xfId="2" applyFont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left"/>
      <protection locked="0"/>
    </xf>
    <xf numFmtId="49" fontId="17" fillId="5" borderId="32" xfId="2" applyNumberFormat="1" applyFont="1" applyFill="1" applyBorder="1" applyAlignment="1" applyProtection="1">
      <alignment horizontal="left" wrapText="1"/>
      <protection locked="0"/>
    </xf>
    <xf numFmtId="0" fontId="4" fillId="5" borderId="12" xfId="2" applyFont="1" applyFill="1" applyBorder="1" applyAlignment="1" applyProtection="1">
      <alignment horizontal="left"/>
      <protection locked="0"/>
    </xf>
    <xf numFmtId="5" fontId="17" fillId="5" borderId="15" xfId="2" applyNumberFormat="1" applyFont="1" applyFill="1" applyBorder="1" applyAlignment="1" applyProtection="1">
      <alignment horizontal="right"/>
      <protection locked="0"/>
    </xf>
    <xf numFmtId="165" fontId="17" fillId="5" borderId="15" xfId="2" applyNumberFormat="1" applyFont="1" applyFill="1" applyBorder="1" applyAlignment="1" applyProtection="1">
      <alignment wrapText="1"/>
      <protection locked="0"/>
    </xf>
    <xf numFmtId="5" fontId="17" fillId="5" borderId="16" xfId="2" applyNumberFormat="1" applyFont="1" applyFill="1" applyBorder="1" applyAlignment="1" applyProtection="1">
      <alignment horizontal="right"/>
      <protection locked="0"/>
    </xf>
    <xf numFmtId="0" fontId="7" fillId="0" borderId="8" xfId="2" applyFont="1" applyBorder="1" applyAlignment="1" applyProtection="1">
      <alignment horizontal="left"/>
      <protection locked="0"/>
    </xf>
    <xf numFmtId="5" fontId="8" fillId="0" borderId="14" xfId="2" applyNumberFormat="1" applyFont="1" applyBorder="1" applyAlignment="1" applyProtection="1">
      <alignment horizontal="right"/>
      <protection locked="0"/>
    </xf>
    <xf numFmtId="165" fontId="8" fillId="0" borderId="14" xfId="2" applyNumberFormat="1" applyFont="1" applyBorder="1" applyAlignment="1" applyProtection="1">
      <alignment wrapText="1"/>
      <protection locked="0"/>
    </xf>
    <xf numFmtId="0" fontId="8" fillId="0" borderId="14" xfId="1" applyFont="1" applyBorder="1" applyProtection="1">
      <protection locked="0"/>
    </xf>
    <xf numFmtId="49" fontId="8" fillId="0" borderId="32" xfId="2" applyNumberFormat="1" applyFont="1" applyBorder="1" applyAlignment="1" applyProtection="1">
      <alignment horizontal="left" wrapText="1"/>
      <protection locked="0"/>
    </xf>
    <xf numFmtId="49" fontId="1" fillId="0" borderId="25" xfId="2" applyNumberFormat="1" applyBorder="1" applyAlignment="1" applyProtection="1">
      <alignment horizontal="left" wrapText="1"/>
      <protection locked="0"/>
    </xf>
    <xf numFmtId="0" fontId="1" fillId="0" borderId="41" xfId="2" applyBorder="1" applyAlignment="1" applyProtection="1">
      <alignment horizontal="left"/>
      <protection locked="0"/>
    </xf>
    <xf numFmtId="0" fontId="3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center" wrapText="1"/>
      <protection locked="0"/>
    </xf>
    <xf numFmtId="49" fontId="1" fillId="0" borderId="0" xfId="2" applyNumberFormat="1" applyAlignment="1" applyProtection="1">
      <alignment horizontal="center"/>
      <protection locked="0"/>
    </xf>
    <xf numFmtId="0" fontId="1" fillId="0" borderId="0" xfId="2" applyAlignment="1" applyProtection="1">
      <alignment horizontal="center"/>
      <protection locked="0"/>
    </xf>
    <xf numFmtId="5" fontId="1" fillId="0" borderId="0" xfId="2" applyNumberFormat="1" applyAlignment="1" applyProtection="1">
      <alignment horizontal="right"/>
      <protection locked="0"/>
    </xf>
    <xf numFmtId="0" fontId="1" fillId="0" borderId="0" xfId="2" applyAlignment="1" applyProtection="1">
      <alignment horizontal="right"/>
      <protection locked="0"/>
    </xf>
    <xf numFmtId="165" fontId="1" fillId="0" borderId="0" xfId="2" applyNumberFormat="1" applyAlignment="1" applyProtection="1">
      <alignment horizontal="center"/>
      <protection locked="0"/>
    </xf>
    <xf numFmtId="49" fontId="1" fillId="0" borderId="0" xfId="2" applyNumberFormat="1" applyAlignment="1" applyProtection="1">
      <alignment horizontal="center" wrapText="1"/>
      <protection locked="0"/>
    </xf>
    <xf numFmtId="0" fontId="1" fillId="0" borderId="0" xfId="2" applyAlignment="1" applyProtection="1">
      <alignment horizontal="left"/>
      <protection locked="0"/>
    </xf>
    <xf numFmtId="0" fontId="6" fillId="0" borderId="0" xfId="3" applyBorder="1" applyAlignment="1" applyProtection="1">
      <protection locked="0"/>
    </xf>
    <xf numFmtId="0" fontId="9" fillId="0" borderId="0" xfId="2" applyFont="1" applyAlignment="1" applyProtection="1">
      <alignment horizontal="left"/>
      <protection locked="0"/>
    </xf>
    <xf numFmtId="0" fontId="7" fillId="0" borderId="0" xfId="2" applyFont="1" applyAlignment="1" applyProtection="1">
      <alignment horizontal="left"/>
      <protection locked="0"/>
    </xf>
    <xf numFmtId="0" fontId="7" fillId="0" borderId="0" xfId="2" applyFont="1" applyAlignment="1" applyProtection="1">
      <alignment horizontal="left" wrapText="1"/>
      <protection locked="0"/>
    </xf>
    <xf numFmtId="49" fontId="7" fillId="0" borderId="0" xfId="2" applyNumberFormat="1" applyFont="1" applyAlignment="1" applyProtection="1">
      <alignment horizontal="center"/>
      <protection locked="0"/>
    </xf>
    <xf numFmtId="0" fontId="8" fillId="0" borderId="0" xfId="2" applyFont="1" applyAlignment="1" applyProtection="1">
      <alignment horizontal="center"/>
      <protection locked="0"/>
    </xf>
    <xf numFmtId="5" fontId="8" fillId="0" borderId="0" xfId="2" applyNumberFormat="1" applyFont="1" applyAlignment="1" applyProtection="1">
      <alignment horizontal="right"/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165" fontId="8" fillId="0" borderId="0" xfId="2" applyNumberFormat="1" applyFont="1" applyAlignment="1" applyProtection="1">
      <alignment wrapText="1"/>
      <protection locked="0"/>
    </xf>
    <xf numFmtId="49" fontId="7" fillId="0" borderId="0" xfId="2" applyNumberFormat="1" applyFont="1" applyAlignment="1" applyProtection="1">
      <alignment horizontal="left" wrapText="1"/>
      <protection locked="0"/>
    </xf>
    <xf numFmtId="0" fontId="10" fillId="0" borderId="0" xfId="2" applyFont="1" applyAlignment="1" applyProtection="1">
      <alignment horizontal="left"/>
      <protection locked="0"/>
    </xf>
    <xf numFmtId="0" fontId="8" fillId="8" borderId="19" xfId="2" applyFont="1" applyFill="1" applyBorder="1" applyAlignment="1" applyProtection="1">
      <alignment horizontal="center"/>
      <protection locked="0"/>
    </xf>
    <xf numFmtId="5" fontId="3" fillId="9" borderId="20" xfId="1" applyNumberFormat="1" applyFont="1" applyFill="1" applyBorder="1" applyAlignment="1" applyProtection="1">
      <alignment horizontal="right"/>
      <protection locked="0"/>
    </xf>
    <xf numFmtId="166" fontId="1" fillId="0" borderId="20" xfId="2" applyNumberFormat="1" applyBorder="1" applyAlignment="1" applyProtection="1">
      <alignment horizontal="right"/>
      <protection locked="0"/>
    </xf>
    <xf numFmtId="165" fontId="1" fillId="0" borderId="0" xfId="2" applyNumberFormat="1" applyAlignment="1" applyProtection="1">
      <alignment wrapText="1"/>
      <protection locked="0"/>
    </xf>
    <xf numFmtId="165" fontId="1" fillId="0" borderId="0" xfId="2" applyNumberFormat="1" applyProtection="1">
      <protection locked="0"/>
    </xf>
    <xf numFmtId="0" fontId="8" fillId="8" borderId="28" xfId="2" applyFont="1" applyFill="1" applyBorder="1" applyAlignment="1" applyProtection="1">
      <alignment horizontal="center"/>
      <protection locked="0"/>
    </xf>
    <xf numFmtId="5" fontId="3" fillId="9" borderId="29" xfId="1" applyNumberFormat="1" applyFont="1" applyFill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/>
      <protection locked="0"/>
    </xf>
    <xf numFmtId="5" fontId="3" fillId="0" borderId="0" xfId="1" applyNumberFormat="1" applyFont="1" applyAlignment="1" applyProtection="1">
      <alignment horizontal="right"/>
      <protection locked="0"/>
    </xf>
    <xf numFmtId="166" fontId="1" fillId="0" borderId="0" xfId="2" applyNumberFormat="1" applyAlignment="1" applyProtection="1">
      <alignment horizontal="right"/>
      <protection locked="0"/>
    </xf>
    <xf numFmtId="0" fontId="6" fillId="0" borderId="0" xfId="3" applyFill="1" applyBorder="1" applyAlignment="1" applyProtection="1">
      <protection locked="0"/>
    </xf>
    <xf numFmtId="166" fontId="1" fillId="0" borderId="0" xfId="1" applyNumberFormat="1" applyAlignment="1" applyProtection="1">
      <alignment horizontal="right"/>
      <protection locked="0"/>
    </xf>
    <xf numFmtId="0" fontId="3" fillId="0" borderId="0" xfId="2" applyFont="1" applyAlignment="1" applyProtection="1">
      <alignment horizontal="left" wrapText="1"/>
      <protection locked="0"/>
    </xf>
    <xf numFmtId="49" fontId="3" fillId="0" borderId="0" xfId="2" applyNumberFormat="1" applyFont="1" applyAlignment="1" applyProtection="1">
      <alignment horizontal="center"/>
      <protection locked="0"/>
    </xf>
    <xf numFmtId="49" fontId="3" fillId="0" borderId="0" xfId="2" applyNumberFormat="1" applyFont="1" applyAlignment="1" applyProtection="1">
      <alignment horizontal="left" wrapText="1"/>
      <protection locked="0"/>
    </xf>
    <xf numFmtId="0" fontId="1" fillId="5" borderId="0" xfId="1" applyFill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left"/>
      <protection locked="0"/>
    </xf>
    <xf numFmtId="165" fontId="1" fillId="0" borderId="0" xfId="2" applyNumberFormat="1" applyAlignment="1" applyProtection="1">
      <alignment horizontal="right"/>
      <protection locked="0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left" wrapText="1"/>
      <protection locked="0"/>
    </xf>
    <xf numFmtId="49" fontId="4" fillId="0" borderId="0" xfId="2" applyNumberFormat="1" applyFont="1" applyAlignment="1" applyProtection="1">
      <alignment horizontal="center"/>
      <protection locked="0"/>
    </xf>
    <xf numFmtId="49" fontId="4" fillId="0" borderId="0" xfId="2" applyNumberFormat="1" applyFont="1" applyAlignment="1" applyProtection="1">
      <alignment horizontal="left" wrapText="1"/>
      <protection locked="0"/>
    </xf>
    <xf numFmtId="5" fontId="4" fillId="0" borderId="0" xfId="1" applyNumberFormat="1" applyFont="1" applyAlignment="1" applyProtection="1">
      <alignment horizontal="right"/>
      <protection locked="0"/>
    </xf>
    <xf numFmtId="165" fontId="3" fillId="0" borderId="0" xfId="1" applyNumberFormat="1" applyFont="1" applyAlignment="1" applyProtection="1">
      <alignment horizontal="right"/>
      <protection locked="0"/>
    </xf>
    <xf numFmtId="165" fontId="3" fillId="0" borderId="0" xfId="1" applyNumberFormat="1" applyFont="1" applyAlignment="1" applyProtection="1">
      <alignment wrapText="1"/>
      <protection locked="0"/>
    </xf>
    <xf numFmtId="0" fontId="3" fillId="6" borderId="0" xfId="1" applyFont="1" applyFill="1" applyAlignment="1" applyProtection="1">
      <alignment horizontal="left"/>
      <protection locked="0"/>
    </xf>
    <xf numFmtId="0" fontId="1" fillId="5" borderId="0" xfId="1" applyFill="1" applyAlignment="1" applyProtection="1">
      <alignment horizontal="left"/>
      <protection locked="0"/>
    </xf>
    <xf numFmtId="165" fontId="1" fillId="0" borderId="0" xfId="2" applyNumberFormat="1" applyAlignment="1" applyProtection="1">
      <alignment horizontal="left"/>
      <protection locked="0"/>
    </xf>
    <xf numFmtId="164" fontId="3" fillId="0" borderId="0" xfId="1" applyNumberFormat="1" applyFont="1" applyAlignment="1" applyProtection="1">
      <alignment horizontal="left"/>
      <protection locked="0"/>
    </xf>
    <xf numFmtId="165" fontId="3" fillId="0" borderId="0" xfId="1" applyNumberFormat="1" applyFont="1" applyAlignment="1" applyProtection="1">
      <alignment horizontal="left"/>
      <protection locked="0"/>
    </xf>
    <xf numFmtId="165" fontId="1" fillId="0" borderId="0" xfId="1" applyNumberFormat="1" applyAlignment="1" applyProtection="1">
      <alignment horizontal="left"/>
      <protection locked="0"/>
    </xf>
    <xf numFmtId="0" fontId="1" fillId="0" borderId="0" xfId="1" applyAlignment="1" applyProtection="1">
      <alignment wrapText="1"/>
      <protection locked="0"/>
    </xf>
    <xf numFmtId="0" fontId="1" fillId="0" borderId="0" xfId="1" applyAlignment="1" applyProtection="1">
      <alignment horizontal="right"/>
      <protection locked="0"/>
    </xf>
    <xf numFmtId="164" fontId="1" fillId="0" borderId="0" xfId="1" applyNumberFormat="1" applyAlignment="1" applyProtection="1">
      <alignment horizontal="left"/>
      <protection locked="0"/>
    </xf>
    <xf numFmtId="0" fontId="3" fillId="3" borderId="17" xfId="1" applyFont="1" applyFill="1" applyBorder="1" applyAlignment="1">
      <alignment horizontal="center"/>
    </xf>
    <xf numFmtId="0" fontId="3" fillId="3" borderId="36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left"/>
    </xf>
    <xf numFmtId="0" fontId="3" fillId="7" borderId="18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left"/>
    </xf>
    <xf numFmtId="0" fontId="3" fillId="7" borderId="1" xfId="2" applyFont="1" applyFill="1" applyBorder="1" applyAlignment="1">
      <alignment horizontal="center"/>
    </xf>
    <xf numFmtId="0" fontId="1" fillId="0" borderId="37" xfId="1" applyBorder="1"/>
    <xf numFmtId="0" fontId="4" fillId="5" borderId="46" xfId="2" applyFont="1" applyFill="1" applyBorder="1" applyAlignment="1">
      <alignment horizontal="center"/>
    </xf>
    <xf numFmtId="0" fontId="4" fillId="5" borderId="47" xfId="2" applyFont="1" applyFill="1" applyBorder="1" applyAlignment="1">
      <alignment horizontal="left"/>
    </xf>
    <xf numFmtId="0" fontId="6" fillId="0" borderId="37" xfId="3" applyBorder="1" applyAlignment="1" applyProtection="1">
      <alignment horizontal="center"/>
    </xf>
    <xf numFmtId="0" fontId="4" fillId="5" borderId="51" xfId="2" applyFont="1" applyFill="1" applyBorder="1" applyAlignment="1">
      <alignment horizontal="center"/>
    </xf>
    <xf numFmtId="0" fontId="4" fillId="0" borderId="7" xfId="2" applyFont="1" applyBorder="1" applyAlignment="1">
      <alignment horizontal="left"/>
    </xf>
    <xf numFmtId="0" fontId="3" fillId="0" borderId="52" xfId="2" applyFont="1" applyBorder="1" applyAlignment="1">
      <alignment horizontal="center"/>
    </xf>
    <xf numFmtId="0" fontId="3" fillId="0" borderId="9" xfId="2" applyFont="1" applyBorder="1" applyAlignment="1">
      <alignment horizontal="left"/>
    </xf>
    <xf numFmtId="0" fontId="3" fillId="2" borderId="18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0" fontId="6" fillId="0" borderId="37" xfId="3" applyBorder="1" applyProtection="1"/>
    <xf numFmtId="0" fontId="4" fillId="0" borderId="51" xfId="2" applyFont="1" applyBorder="1" applyAlignment="1">
      <alignment horizontal="center"/>
    </xf>
    <xf numFmtId="0" fontId="4" fillId="0" borderId="8" xfId="2" applyFont="1" applyBorder="1" applyAlignment="1">
      <alignment horizontal="left"/>
    </xf>
    <xf numFmtId="0" fontId="11" fillId="0" borderId="54" xfId="2" applyFont="1" applyBorder="1" applyAlignment="1">
      <alignment horizontal="center"/>
    </xf>
    <xf numFmtId="0" fontId="11" fillId="0" borderId="55" xfId="1" applyFont="1" applyBorder="1"/>
    <xf numFmtId="0" fontId="6" fillId="0" borderId="17" xfId="3" applyBorder="1" applyProtection="1"/>
    <xf numFmtId="0" fontId="4" fillId="0" borderId="57" xfId="2" applyFont="1" applyBorder="1" applyAlignment="1">
      <alignment horizontal="center"/>
    </xf>
    <xf numFmtId="0" fontId="4" fillId="0" borderId="58" xfId="2" applyFont="1" applyBorder="1" applyAlignment="1">
      <alignment horizontal="left"/>
    </xf>
    <xf numFmtId="0" fontId="6" fillId="0" borderId="41" xfId="3" applyBorder="1" applyAlignment="1" applyProtection="1">
      <alignment horizontal="center"/>
    </xf>
    <xf numFmtId="0" fontId="17" fillId="0" borderId="61" xfId="1" applyFont="1" applyBorder="1"/>
    <xf numFmtId="0" fontId="4" fillId="0" borderId="24" xfId="2" applyFont="1" applyBorder="1" applyAlignment="1">
      <alignment horizontal="left"/>
    </xf>
    <xf numFmtId="0" fontId="4" fillId="0" borderId="46" xfId="2" applyFont="1" applyBorder="1" applyAlignment="1">
      <alignment horizontal="center"/>
    </xf>
    <xf numFmtId="0" fontId="4" fillId="0" borderId="58" xfId="2" applyFont="1" applyBorder="1"/>
    <xf numFmtId="0" fontId="6" fillId="0" borderId="38" xfId="3" applyBorder="1" applyAlignment="1" applyProtection="1"/>
    <xf numFmtId="0" fontId="4" fillId="0" borderId="11" xfId="2" applyFont="1" applyBorder="1" applyAlignment="1">
      <alignment horizontal="left"/>
    </xf>
    <xf numFmtId="0" fontId="6" fillId="0" borderId="38" xfId="3" applyBorder="1" applyAlignment="1" applyProtection="1">
      <alignment horizontal="center"/>
    </xf>
    <xf numFmtId="0" fontId="4" fillId="0" borderId="6" xfId="2" applyFont="1" applyBorder="1" applyAlignment="1">
      <alignment horizontal="center"/>
    </xf>
    <xf numFmtId="0" fontId="4" fillId="0" borderId="14" xfId="2" applyFont="1" applyBorder="1" applyAlignment="1">
      <alignment horizontal="left"/>
    </xf>
    <xf numFmtId="0" fontId="3" fillId="0" borderId="38" xfId="2" applyFont="1" applyBorder="1" applyAlignment="1">
      <alignment horizontal="center"/>
    </xf>
    <xf numFmtId="164" fontId="6" fillId="0" borderId="38" xfId="3" applyNumberFormat="1" applyBorder="1" applyAlignment="1" applyProtection="1"/>
    <xf numFmtId="0" fontId="4" fillId="5" borderId="14" xfId="2" applyFont="1" applyFill="1" applyBorder="1" applyAlignment="1">
      <alignment horizontal="left"/>
    </xf>
    <xf numFmtId="0" fontId="4" fillId="5" borderId="16" xfId="2" applyFont="1" applyFill="1" applyBorder="1" applyAlignment="1">
      <alignment horizontal="left"/>
    </xf>
    <xf numFmtId="0" fontId="4" fillId="5" borderId="54" xfId="2" applyFont="1" applyFill="1" applyBorder="1" applyAlignment="1">
      <alignment horizontal="center"/>
    </xf>
    <xf numFmtId="0" fontId="4" fillId="5" borderId="10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center"/>
    </xf>
    <xf numFmtId="0" fontId="1" fillId="0" borderId="78" xfId="1" applyBorder="1"/>
    <xf numFmtId="0" fontId="4" fillId="0" borderId="65" xfId="2" applyFont="1" applyBorder="1" applyAlignment="1">
      <alignment horizontal="center"/>
    </xf>
    <xf numFmtId="0" fontId="4" fillId="0" borderId="59" xfId="2" applyFont="1" applyBorder="1" applyAlignment="1">
      <alignment horizontal="left"/>
    </xf>
    <xf numFmtId="0" fontId="1" fillId="0" borderId="77" xfId="1" applyBorder="1"/>
    <xf numFmtId="0" fontId="4" fillId="0" borderId="45" xfId="2" applyFont="1" applyBorder="1" applyAlignment="1">
      <alignment horizontal="center"/>
    </xf>
    <xf numFmtId="0" fontId="4" fillId="0" borderId="61" xfId="2" applyFont="1" applyBorder="1" applyAlignment="1">
      <alignment horizontal="center"/>
    </xf>
    <xf numFmtId="0" fontId="3" fillId="2" borderId="67" xfId="2" applyFont="1" applyFill="1" applyBorder="1" applyAlignment="1">
      <alignment horizontal="left"/>
    </xf>
    <xf numFmtId="0" fontId="1" fillId="0" borderId="38" xfId="1" applyBorder="1"/>
    <xf numFmtId="0" fontId="1" fillId="0" borderId="39" xfId="1" applyBorder="1"/>
    <xf numFmtId="0" fontId="3" fillId="0" borderId="61" xfId="2" applyFont="1" applyBorder="1" applyAlignment="1">
      <alignment horizontal="center"/>
    </xf>
    <xf numFmtId="0" fontId="3" fillId="0" borderId="24" xfId="2" applyFont="1" applyBorder="1" applyAlignment="1">
      <alignment horizontal="left"/>
    </xf>
    <xf numFmtId="0" fontId="1" fillId="0" borderId="40" xfId="2" applyBorder="1" applyAlignment="1">
      <alignment horizontal="center"/>
    </xf>
    <xf numFmtId="0" fontId="14" fillId="4" borderId="65" xfId="2" applyFont="1" applyFill="1" applyBorder="1" applyAlignment="1">
      <alignment horizontal="center"/>
    </xf>
    <xf numFmtId="0" fontId="14" fillId="5" borderId="49" xfId="2" applyFont="1" applyFill="1" applyBorder="1" applyAlignment="1">
      <alignment horizontal="left" vertical="center"/>
    </xf>
    <xf numFmtId="0" fontId="1" fillId="0" borderId="38" xfId="2" applyBorder="1" applyAlignment="1">
      <alignment horizontal="center"/>
    </xf>
    <xf numFmtId="0" fontId="14" fillId="4" borderId="45" xfId="2" applyFont="1" applyFill="1" applyBorder="1" applyAlignment="1">
      <alignment horizontal="center"/>
    </xf>
    <xf numFmtId="0" fontId="14" fillId="0" borderId="14" xfId="2" applyFont="1" applyBorder="1" applyAlignment="1">
      <alignment horizontal="left"/>
    </xf>
    <xf numFmtId="0" fontId="3" fillId="4" borderId="37" xfId="2" applyFont="1" applyFill="1" applyBorder="1" applyAlignment="1">
      <alignment horizontal="center"/>
    </xf>
    <xf numFmtId="0" fontId="14" fillId="4" borderId="70" xfId="2" applyFont="1" applyFill="1" applyBorder="1" applyAlignment="1">
      <alignment horizontal="center"/>
    </xf>
    <xf numFmtId="0" fontId="14" fillId="0" borderId="64" xfId="2" applyFont="1" applyBorder="1" applyAlignment="1">
      <alignment horizontal="left"/>
    </xf>
    <xf numFmtId="0" fontId="3" fillId="4" borderId="40" xfId="2" applyFont="1" applyFill="1" applyBorder="1" applyAlignment="1">
      <alignment horizontal="center"/>
    </xf>
    <xf numFmtId="0" fontId="14" fillId="4" borderId="71" xfId="2" applyFont="1" applyFill="1" applyBorder="1" applyAlignment="1">
      <alignment horizontal="center" vertical="center"/>
    </xf>
    <xf numFmtId="0" fontId="3" fillId="4" borderId="38" xfId="2" applyFont="1" applyFill="1" applyBorder="1" applyAlignment="1">
      <alignment horizontal="center"/>
    </xf>
    <xf numFmtId="0" fontId="14" fillId="4" borderId="45" xfId="2" applyFont="1" applyFill="1" applyBorder="1" applyAlignment="1">
      <alignment horizontal="center" vertical="center"/>
    </xf>
    <xf numFmtId="0" fontId="14" fillId="5" borderId="14" xfId="2" applyFont="1" applyFill="1" applyBorder="1" applyAlignment="1">
      <alignment horizontal="left" vertical="center" wrapText="1"/>
    </xf>
    <xf numFmtId="0" fontId="3" fillId="4" borderId="39" xfId="2" applyFont="1" applyFill="1" applyBorder="1" applyAlignment="1">
      <alignment horizontal="center"/>
    </xf>
    <xf numFmtId="0" fontId="3" fillId="4" borderId="61" xfId="2" applyFont="1" applyFill="1" applyBorder="1" applyAlignment="1">
      <alignment horizontal="center" vertical="center"/>
    </xf>
    <xf numFmtId="0" fontId="14" fillId="0" borderId="10" xfId="2" applyFont="1" applyBorder="1" applyAlignment="1">
      <alignment horizontal="left" vertical="center"/>
    </xf>
    <xf numFmtId="0" fontId="4" fillId="4" borderId="71" xfId="2" applyFont="1" applyFill="1" applyBorder="1" applyAlignment="1">
      <alignment horizontal="center" vertical="center"/>
    </xf>
    <xf numFmtId="0" fontId="4" fillId="4" borderId="49" xfId="2" applyFont="1" applyFill="1" applyBorder="1" applyAlignment="1">
      <alignment horizontal="left" vertical="center"/>
    </xf>
    <xf numFmtId="0" fontId="4" fillId="4" borderId="73" xfId="2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left" vertical="center"/>
    </xf>
    <xf numFmtId="0" fontId="7" fillId="4" borderId="61" xfId="2" applyFont="1" applyFill="1" applyBorder="1" applyAlignment="1">
      <alignment horizontal="center" vertical="center"/>
    </xf>
    <xf numFmtId="0" fontId="7" fillId="0" borderId="10" xfId="2" applyFont="1" applyBorder="1" applyAlignment="1">
      <alignment horizontal="left" vertical="center"/>
    </xf>
    <xf numFmtId="0" fontId="4" fillId="4" borderId="29" xfId="2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left" vertical="center"/>
    </xf>
    <xf numFmtId="0" fontId="4" fillId="4" borderId="20" xfId="2" applyFont="1" applyFill="1" applyBorder="1" applyAlignment="1">
      <alignment horizontal="center" vertical="center"/>
    </xf>
    <xf numFmtId="0" fontId="11" fillId="4" borderId="30" xfId="2" applyFont="1" applyFill="1" applyBorder="1" applyAlignment="1">
      <alignment horizontal="center" vertical="center"/>
    </xf>
    <xf numFmtId="0" fontId="11" fillId="4" borderId="15" xfId="2" applyFont="1" applyFill="1" applyBorder="1" applyAlignment="1">
      <alignment horizontal="left" vertical="center"/>
    </xf>
    <xf numFmtId="0" fontId="3" fillId="4" borderId="79" xfId="2" applyFont="1" applyFill="1" applyBorder="1" applyAlignment="1">
      <alignment horizontal="center"/>
    </xf>
    <xf numFmtId="0" fontId="14" fillId="4" borderId="49" xfId="2" applyFont="1" applyFill="1" applyBorder="1" applyAlignment="1">
      <alignment horizontal="left" vertical="center"/>
    </xf>
    <xf numFmtId="0" fontId="3" fillId="4" borderId="77" xfId="2" applyFont="1" applyFill="1" applyBorder="1" applyAlignment="1">
      <alignment horizontal="center"/>
    </xf>
    <xf numFmtId="0" fontId="14" fillId="4" borderId="73" xfId="2" applyFont="1" applyFill="1" applyBorder="1" applyAlignment="1">
      <alignment horizontal="center" vertical="center"/>
    </xf>
    <xf numFmtId="0" fontId="14" fillId="4" borderId="14" xfId="2" applyFont="1" applyFill="1" applyBorder="1" applyAlignment="1">
      <alignment horizontal="left" vertical="center"/>
    </xf>
    <xf numFmtId="0" fontId="3" fillId="4" borderId="80" xfId="2" applyFont="1" applyFill="1" applyBorder="1" applyAlignment="1">
      <alignment horizontal="center"/>
    </xf>
    <xf numFmtId="0" fontId="14" fillId="4" borderId="61" xfId="2" applyFont="1" applyFill="1" applyBorder="1" applyAlignment="1">
      <alignment horizontal="center" vertical="center"/>
    </xf>
    <xf numFmtId="0" fontId="3" fillId="0" borderId="43" xfId="2" applyFont="1" applyBorder="1" applyAlignment="1">
      <alignment horizontal="center"/>
    </xf>
    <xf numFmtId="0" fontId="14" fillId="0" borderId="71" xfId="2" applyFont="1" applyBorder="1" applyAlignment="1">
      <alignment horizontal="left"/>
    </xf>
    <xf numFmtId="0" fontId="14" fillId="0" borderId="49" xfId="2" applyFont="1" applyBorder="1" applyAlignment="1">
      <alignment horizontal="left"/>
    </xf>
    <xf numFmtId="0" fontId="14" fillId="0" borderId="45" xfId="2" applyFont="1" applyBorder="1" applyAlignment="1">
      <alignment horizontal="left"/>
    </xf>
    <xf numFmtId="0" fontId="1" fillId="0" borderId="81" xfId="1" applyBorder="1"/>
    <xf numFmtId="0" fontId="14" fillId="0" borderId="54" xfId="2" applyFont="1" applyBorder="1" applyAlignment="1">
      <alignment horizontal="left" vertical="center"/>
    </xf>
    <xf numFmtId="0" fontId="1" fillId="0" borderId="40" xfId="1" applyBorder="1"/>
    <xf numFmtId="0" fontId="4" fillId="0" borderId="47" xfId="2" applyFont="1" applyBorder="1" applyAlignment="1">
      <alignment horizontal="left"/>
    </xf>
    <xf numFmtId="0" fontId="4" fillId="0" borderId="76" xfId="2" applyFont="1" applyBorder="1" applyAlignment="1">
      <alignment horizontal="center"/>
    </xf>
    <xf numFmtId="0" fontId="4" fillId="5" borderId="8" xfId="2" applyFont="1" applyFill="1" applyBorder="1" applyAlignment="1">
      <alignment horizontal="left"/>
    </xf>
    <xf numFmtId="0" fontId="4" fillId="0" borderId="12" xfId="2" applyFont="1" applyBorder="1" applyAlignment="1">
      <alignment horizontal="left"/>
    </xf>
    <xf numFmtId="0" fontId="4" fillId="0" borderId="5" xfId="2" applyFont="1" applyBorder="1" applyAlignment="1">
      <alignment horizontal="center"/>
    </xf>
    <xf numFmtId="0" fontId="4" fillId="5" borderId="14" xfId="2" applyFont="1" applyFill="1" applyBorder="1" applyAlignment="1">
      <alignment horizontal="left" wrapText="1"/>
    </xf>
    <xf numFmtId="0" fontId="7" fillId="0" borderId="76" xfId="2" applyFont="1" applyBorder="1" applyAlignment="1">
      <alignment horizontal="center"/>
    </xf>
    <xf numFmtId="0" fontId="7" fillId="0" borderId="12" xfId="2" applyFont="1" applyBorder="1" applyAlignment="1">
      <alignment horizontal="left" vertical="center"/>
    </xf>
    <xf numFmtId="0" fontId="6" fillId="0" borderId="41" xfId="3" applyBorder="1" applyAlignment="1" applyProtection="1"/>
    <xf numFmtId="0" fontId="3" fillId="3" borderId="3" xfId="1" applyFont="1" applyFill="1" applyBorder="1" applyAlignment="1">
      <alignment horizontal="left" wrapText="1"/>
    </xf>
    <xf numFmtId="49" fontId="3" fillId="3" borderId="3" xfId="1" applyNumberFormat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 wrapText="1"/>
    </xf>
    <xf numFmtId="49" fontId="3" fillId="7" borderId="1" xfId="2" applyNumberFormat="1" applyFont="1" applyFill="1" applyBorder="1" applyAlignment="1">
      <alignment horizontal="center"/>
    </xf>
    <xf numFmtId="0" fontId="17" fillId="5" borderId="47" xfId="2" applyFont="1" applyFill="1" applyBorder="1" applyAlignment="1">
      <alignment horizontal="left" wrapText="1"/>
    </xf>
    <xf numFmtId="49" fontId="17" fillId="5" borderId="47" xfId="2" applyNumberFormat="1" applyFont="1" applyFill="1" applyBorder="1" applyAlignment="1">
      <alignment horizontal="center"/>
    </xf>
    <xf numFmtId="0" fontId="17" fillId="5" borderId="47" xfId="2" applyFont="1" applyFill="1" applyBorder="1" applyAlignment="1">
      <alignment horizontal="center"/>
    </xf>
    <xf numFmtId="0" fontId="17" fillId="0" borderId="8" xfId="2" applyFont="1" applyBorder="1" applyAlignment="1">
      <alignment horizontal="left" wrapText="1"/>
    </xf>
    <xf numFmtId="49" fontId="17" fillId="5" borderId="8" xfId="2" applyNumberFormat="1" applyFont="1" applyFill="1" applyBorder="1" applyAlignment="1">
      <alignment horizontal="center"/>
    </xf>
    <xf numFmtId="0" fontId="17" fillId="0" borderId="8" xfId="2" applyFont="1" applyBorder="1" applyAlignment="1">
      <alignment horizontal="center"/>
    </xf>
    <xf numFmtId="0" fontId="1" fillId="0" borderId="10" xfId="2" applyBorder="1" applyAlignment="1">
      <alignment horizontal="left" wrapText="1"/>
    </xf>
    <xf numFmtId="49" fontId="1" fillId="0" borderId="10" xfId="2" applyNumberFormat="1" applyBorder="1" applyAlignment="1">
      <alignment horizontal="center"/>
    </xf>
    <xf numFmtId="0" fontId="1" fillId="0" borderId="10" xfId="2" applyBorder="1" applyAlignment="1">
      <alignment horizontal="center"/>
    </xf>
    <xf numFmtId="0" fontId="1" fillId="2" borderId="1" xfId="2" applyFill="1" applyBorder="1" applyAlignment="1">
      <alignment horizontal="center" wrapText="1"/>
    </xf>
    <xf numFmtId="49" fontId="1" fillId="2" borderId="1" xfId="2" applyNumberFormat="1" applyFill="1" applyBorder="1" applyAlignment="1">
      <alignment horizontal="center"/>
    </xf>
    <xf numFmtId="0" fontId="1" fillId="2" borderId="1" xfId="2" applyFill="1" applyBorder="1" applyAlignment="1">
      <alignment horizontal="center"/>
    </xf>
    <xf numFmtId="0" fontId="12" fillId="0" borderId="10" xfId="2" applyFont="1" applyBorder="1" applyAlignment="1">
      <alignment horizontal="left" wrapText="1"/>
    </xf>
    <xf numFmtId="49" fontId="12" fillId="0" borderId="10" xfId="2" applyNumberFormat="1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17" fillId="0" borderId="58" xfId="2" applyFont="1" applyBorder="1" applyAlignment="1">
      <alignment horizontal="left" wrapText="1"/>
    </xf>
    <xf numFmtId="49" fontId="17" fillId="0" borderId="58" xfId="2" applyNumberFormat="1" applyFont="1" applyBorder="1" applyAlignment="1">
      <alignment horizontal="center"/>
    </xf>
    <xf numFmtId="0" fontId="17" fillId="0" borderId="58" xfId="2" applyFont="1" applyBorder="1" applyAlignment="1">
      <alignment horizontal="center"/>
    </xf>
    <xf numFmtId="0" fontId="17" fillId="0" borderId="24" xfId="2" applyFont="1" applyBorder="1" applyAlignment="1">
      <alignment horizontal="left" wrapText="1"/>
    </xf>
    <xf numFmtId="49" fontId="17" fillId="0" borderId="24" xfId="2" applyNumberFormat="1" applyFont="1" applyBorder="1" applyAlignment="1">
      <alignment horizontal="center"/>
    </xf>
    <xf numFmtId="0" fontId="17" fillId="0" borderId="24" xfId="2" applyFont="1" applyBorder="1" applyAlignment="1">
      <alignment horizontal="center"/>
    </xf>
    <xf numFmtId="0" fontId="17" fillId="0" borderId="47" xfId="2" applyFont="1" applyBorder="1" applyAlignment="1">
      <alignment horizontal="left" wrapText="1"/>
    </xf>
    <xf numFmtId="49" fontId="17" fillId="0" borderId="47" xfId="2" applyNumberFormat="1" applyFont="1" applyBorder="1" applyAlignment="1">
      <alignment horizontal="center"/>
    </xf>
    <xf numFmtId="0" fontId="17" fillId="0" borderId="47" xfId="2" applyFont="1" applyBorder="1" applyAlignment="1">
      <alignment horizontal="center"/>
    </xf>
    <xf numFmtId="0" fontId="17" fillId="0" borderId="12" xfId="2" applyFont="1" applyBorder="1" applyAlignment="1">
      <alignment horizontal="left" wrapText="1"/>
    </xf>
    <xf numFmtId="49" fontId="17" fillId="0" borderId="12" xfId="2" applyNumberFormat="1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0" borderId="14" xfId="2" applyFont="1" applyBorder="1" applyAlignment="1">
      <alignment horizontal="left" wrapText="1"/>
    </xf>
    <xf numFmtId="49" fontId="17" fillId="0" borderId="14" xfId="2" applyNumberFormat="1" applyFont="1" applyBorder="1" applyAlignment="1">
      <alignment horizontal="center"/>
    </xf>
    <xf numFmtId="0" fontId="17" fillId="0" borderId="14" xfId="2" applyFont="1" applyBorder="1" applyAlignment="1">
      <alignment horizontal="center"/>
    </xf>
    <xf numFmtId="0" fontId="17" fillId="5" borderId="14" xfId="2" applyFont="1" applyFill="1" applyBorder="1" applyAlignment="1">
      <alignment horizontal="left" wrapText="1"/>
    </xf>
    <xf numFmtId="49" fontId="17" fillId="5" borderId="14" xfId="2" applyNumberFormat="1" applyFont="1" applyFill="1" applyBorder="1" applyAlignment="1">
      <alignment horizontal="center"/>
    </xf>
    <xf numFmtId="0" fontId="17" fillId="5" borderId="14" xfId="2" applyFont="1" applyFill="1" applyBorder="1" applyAlignment="1">
      <alignment horizontal="center"/>
    </xf>
    <xf numFmtId="0" fontId="17" fillId="5" borderId="16" xfId="2" applyFont="1" applyFill="1" applyBorder="1" applyAlignment="1">
      <alignment horizontal="left" wrapText="1"/>
    </xf>
    <xf numFmtId="49" fontId="17" fillId="5" borderId="16" xfId="2" applyNumberFormat="1" applyFont="1" applyFill="1" applyBorder="1" applyAlignment="1">
      <alignment horizontal="center"/>
    </xf>
    <xf numFmtId="0" fontId="17" fillId="5" borderId="16" xfId="2" applyFont="1" applyFill="1" applyBorder="1" applyAlignment="1">
      <alignment horizontal="center"/>
    </xf>
    <xf numFmtId="0" fontId="17" fillId="5" borderId="10" xfId="2" applyFont="1" applyFill="1" applyBorder="1" applyAlignment="1">
      <alignment horizontal="left" wrapText="1"/>
    </xf>
    <xf numFmtId="49" fontId="17" fillId="5" borderId="10" xfId="2" applyNumberFormat="1" applyFont="1" applyFill="1" applyBorder="1" applyAlignment="1">
      <alignment horizontal="center"/>
    </xf>
    <xf numFmtId="0" fontId="17" fillId="5" borderId="10" xfId="2" applyFont="1" applyFill="1" applyBorder="1" applyAlignment="1">
      <alignment horizontal="center"/>
    </xf>
    <xf numFmtId="0" fontId="17" fillId="2" borderId="1" xfId="2" applyFont="1" applyFill="1" applyBorder="1" applyAlignment="1">
      <alignment horizontal="center" wrapText="1"/>
    </xf>
    <xf numFmtId="49" fontId="17" fillId="2" borderId="1" xfId="2" applyNumberFormat="1" applyFont="1" applyFill="1" applyBorder="1" applyAlignment="1">
      <alignment horizontal="center"/>
    </xf>
    <xf numFmtId="0" fontId="17" fillId="2" borderId="1" xfId="2" applyFont="1" applyFill="1" applyBorder="1" applyAlignment="1">
      <alignment horizontal="center"/>
    </xf>
    <xf numFmtId="49" fontId="17" fillId="0" borderId="59" xfId="2" applyNumberFormat="1" applyFont="1" applyBorder="1" applyAlignment="1">
      <alignment horizontal="center"/>
    </xf>
    <xf numFmtId="0" fontId="17" fillId="0" borderId="59" xfId="2" applyFont="1" applyBorder="1" applyAlignment="1">
      <alignment horizontal="center"/>
    </xf>
    <xf numFmtId="49" fontId="17" fillId="0" borderId="14" xfId="2" applyNumberFormat="1" applyFont="1" applyBorder="1" applyAlignment="1">
      <alignment horizontal="center" wrapText="1"/>
    </xf>
    <xf numFmtId="0" fontId="17" fillId="0" borderId="10" xfId="2" applyFont="1" applyBorder="1" applyAlignment="1">
      <alignment horizontal="left" wrapText="1"/>
    </xf>
    <xf numFmtId="49" fontId="17" fillId="0" borderId="10" xfId="2" applyNumberFormat="1" applyFont="1" applyBorder="1" applyAlignment="1">
      <alignment horizontal="center"/>
    </xf>
    <xf numFmtId="0" fontId="17" fillId="0" borderId="10" xfId="2" applyFont="1" applyBorder="1" applyAlignment="1">
      <alignment horizontal="center"/>
    </xf>
    <xf numFmtId="49" fontId="17" fillId="0" borderId="42" xfId="2" applyNumberFormat="1" applyFont="1" applyBorder="1" applyAlignment="1">
      <alignment horizontal="center"/>
    </xf>
    <xf numFmtId="49" fontId="17" fillId="0" borderId="16" xfId="2" applyNumberFormat="1" applyFont="1" applyBorder="1" applyAlignment="1">
      <alignment horizontal="center"/>
    </xf>
    <xf numFmtId="0" fontId="1" fillId="0" borderId="24" xfId="2" applyBorder="1" applyAlignment="1">
      <alignment horizontal="left" wrapText="1"/>
    </xf>
    <xf numFmtId="49" fontId="1" fillId="0" borderId="24" xfId="2" applyNumberFormat="1" applyBorder="1" applyAlignment="1">
      <alignment horizontal="center"/>
    </xf>
    <xf numFmtId="0" fontId="1" fillId="0" borderId="24" xfId="2" applyBorder="1" applyAlignment="1">
      <alignment horizontal="center"/>
    </xf>
    <xf numFmtId="49" fontId="15" fillId="0" borderId="49" xfId="2" applyNumberFormat="1" applyFont="1" applyBorder="1" applyAlignment="1">
      <alignment horizontal="center"/>
    </xf>
    <xf numFmtId="0" fontId="15" fillId="0" borderId="49" xfId="2" applyFont="1" applyBorder="1" applyAlignment="1">
      <alignment horizontal="center"/>
    </xf>
    <xf numFmtId="0" fontId="15" fillId="0" borderId="14" xfId="2" applyFont="1" applyBorder="1" applyAlignment="1">
      <alignment horizontal="left" wrapText="1"/>
    </xf>
    <xf numFmtId="49" fontId="15" fillId="0" borderId="16" xfId="2" applyNumberFormat="1" applyFont="1" applyBorder="1" applyAlignment="1">
      <alignment horizontal="center"/>
    </xf>
    <xf numFmtId="0" fontId="15" fillId="0" borderId="14" xfId="2" applyFont="1" applyBorder="1" applyAlignment="1">
      <alignment horizontal="center"/>
    </xf>
    <xf numFmtId="0" fontId="15" fillId="0" borderId="64" xfId="2" applyFont="1" applyBorder="1" applyAlignment="1">
      <alignment horizontal="left" wrapText="1"/>
    </xf>
    <xf numFmtId="49" fontId="15" fillId="0" borderId="64" xfId="2" applyNumberFormat="1" applyFont="1" applyBorder="1" applyAlignment="1">
      <alignment horizontal="center"/>
    </xf>
    <xf numFmtId="0" fontId="15" fillId="0" borderId="64" xfId="2" applyFont="1" applyBorder="1" applyAlignment="1">
      <alignment horizontal="center"/>
    </xf>
    <xf numFmtId="49" fontId="15" fillId="5" borderId="49" xfId="2" applyNumberFormat="1" applyFont="1" applyFill="1" applyBorder="1" applyAlignment="1">
      <alignment horizontal="center" vertical="center"/>
    </xf>
    <xf numFmtId="0" fontId="15" fillId="5" borderId="49" xfId="2" applyFont="1" applyFill="1" applyBorder="1" applyAlignment="1">
      <alignment horizontal="center" vertical="center"/>
    </xf>
    <xf numFmtId="0" fontId="15" fillId="5" borderId="14" xfId="2" applyFont="1" applyFill="1" applyBorder="1" applyAlignment="1">
      <alignment horizontal="left" vertical="center" wrapText="1"/>
    </xf>
    <xf numFmtId="49" fontId="15" fillId="5" borderId="14" xfId="2" applyNumberFormat="1" applyFont="1" applyFill="1" applyBorder="1" applyAlignment="1">
      <alignment horizontal="center" vertical="center"/>
    </xf>
    <xf numFmtId="0" fontId="15" fillId="5" borderId="14" xfId="2" applyFont="1" applyFill="1" applyBorder="1" applyAlignment="1">
      <alignment horizontal="center" vertical="center"/>
    </xf>
    <xf numFmtId="0" fontId="1" fillId="4" borderId="24" xfId="2" applyFill="1" applyBorder="1" applyAlignment="1">
      <alignment horizontal="left" vertical="center" wrapText="1"/>
    </xf>
    <xf numFmtId="49" fontId="1" fillId="4" borderId="24" xfId="2" applyNumberFormat="1" applyFill="1" applyBorder="1" applyAlignment="1">
      <alignment horizontal="center" vertical="center"/>
    </xf>
    <xf numFmtId="0" fontId="1" fillId="4" borderId="24" xfId="2" applyFill="1" applyBorder="1" applyAlignment="1">
      <alignment horizontal="center" vertical="center"/>
    </xf>
    <xf numFmtId="0" fontId="17" fillId="4" borderId="49" xfId="2" applyFont="1" applyFill="1" applyBorder="1" applyAlignment="1">
      <alignment horizontal="left" vertical="center" wrapText="1"/>
    </xf>
    <xf numFmtId="49" fontId="17" fillId="4" borderId="49" xfId="2" applyNumberFormat="1" applyFont="1" applyFill="1" applyBorder="1" applyAlignment="1">
      <alignment horizontal="center" vertical="center"/>
    </xf>
    <xf numFmtId="0" fontId="17" fillId="4" borderId="49" xfId="2" applyFont="1" applyFill="1" applyBorder="1" applyAlignment="1">
      <alignment horizontal="center" vertical="center"/>
    </xf>
    <xf numFmtId="0" fontId="17" fillId="4" borderId="14" xfId="2" applyFont="1" applyFill="1" applyBorder="1" applyAlignment="1">
      <alignment horizontal="left" vertical="center" wrapText="1"/>
    </xf>
    <xf numFmtId="49" fontId="17" fillId="4" borderId="16" xfId="2" applyNumberFormat="1" applyFont="1" applyFill="1" applyBorder="1" applyAlignment="1">
      <alignment horizontal="center" vertical="center"/>
    </xf>
    <xf numFmtId="0" fontId="17" fillId="4" borderId="14" xfId="2" applyFont="1" applyFill="1" applyBorder="1" applyAlignment="1">
      <alignment horizontal="center" vertical="center"/>
    </xf>
    <xf numFmtId="49" fontId="17" fillId="4" borderId="14" xfId="2" applyNumberFormat="1" applyFont="1" applyFill="1" applyBorder="1" applyAlignment="1">
      <alignment horizontal="center" vertical="center"/>
    </xf>
    <xf numFmtId="0" fontId="8" fillId="4" borderId="24" xfId="2" applyFont="1" applyFill="1" applyBorder="1" applyAlignment="1">
      <alignment horizontal="left" vertical="center" wrapText="1"/>
    </xf>
    <xf numFmtId="49" fontId="8" fillId="4" borderId="24" xfId="2" applyNumberFormat="1" applyFont="1" applyFill="1" applyBorder="1" applyAlignment="1">
      <alignment horizontal="center" vertical="center"/>
    </xf>
    <xf numFmtId="0" fontId="8" fillId="4" borderId="24" xfId="2" applyFont="1" applyFill="1" applyBorder="1" applyAlignment="1">
      <alignment horizontal="center" vertical="center"/>
    </xf>
    <xf numFmtId="0" fontId="17" fillId="4" borderId="16" xfId="2" applyFont="1" applyFill="1" applyBorder="1" applyAlignment="1">
      <alignment horizontal="left" vertical="center" wrapText="1"/>
    </xf>
    <xf numFmtId="0" fontId="17" fillId="4" borderId="16" xfId="2" applyFont="1" applyFill="1" applyBorder="1" applyAlignment="1">
      <alignment horizontal="center" vertical="center"/>
    </xf>
    <xf numFmtId="0" fontId="17" fillId="5" borderId="14" xfId="2" applyFont="1" applyFill="1" applyBorder="1" applyAlignment="1">
      <alignment horizontal="left" vertical="center" wrapText="1"/>
    </xf>
    <xf numFmtId="0" fontId="17" fillId="5" borderId="14" xfId="2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horizontal="left" vertical="center" wrapText="1"/>
    </xf>
    <xf numFmtId="49" fontId="12" fillId="4" borderId="15" xfId="2" applyNumberFormat="1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horizontal="center" vertical="center"/>
    </xf>
    <xf numFmtId="49" fontId="15" fillId="4" borderId="49" xfId="2" applyNumberFormat="1" applyFont="1" applyFill="1" applyBorder="1" applyAlignment="1">
      <alignment horizontal="center" vertical="center"/>
    </xf>
    <xf numFmtId="0" fontId="15" fillId="4" borderId="49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left" vertical="center" wrapText="1"/>
    </xf>
    <xf numFmtId="49" fontId="15" fillId="4" borderId="14" xfId="2" applyNumberFormat="1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5" fillId="4" borderId="24" xfId="2" applyFont="1" applyFill="1" applyBorder="1" applyAlignment="1">
      <alignment horizontal="left" vertical="center" wrapText="1"/>
    </xf>
    <xf numFmtId="49" fontId="15" fillId="4" borderId="24" xfId="2" applyNumberFormat="1" applyFont="1" applyFill="1" applyBorder="1" applyAlignment="1">
      <alignment horizontal="center" vertical="center"/>
    </xf>
    <xf numFmtId="0" fontId="15" fillId="4" borderId="24" xfId="2" applyFont="1" applyFill="1" applyBorder="1" applyAlignment="1">
      <alignment horizontal="center" vertical="center"/>
    </xf>
    <xf numFmtId="49" fontId="15" fillId="0" borderId="14" xfId="2" applyNumberFormat="1" applyFont="1" applyBorder="1" applyAlignment="1">
      <alignment horizontal="center"/>
    </xf>
    <xf numFmtId="0" fontId="15" fillId="0" borderId="10" xfId="2" applyFont="1" applyBorder="1" applyAlignment="1">
      <alignment horizontal="left" vertical="center" wrapText="1"/>
    </xf>
    <xf numFmtId="49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49" fontId="17" fillId="0" borderId="48" xfId="2" applyNumberFormat="1" applyFont="1" applyBorder="1" applyAlignment="1">
      <alignment horizontal="center"/>
    </xf>
    <xf numFmtId="0" fontId="17" fillId="0" borderId="48" xfId="2" applyFont="1" applyBorder="1" applyAlignment="1">
      <alignment horizontal="center"/>
    </xf>
    <xf numFmtId="49" fontId="17" fillId="0" borderId="13" xfId="2" applyNumberFormat="1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17" fillId="5" borderId="8" xfId="2" applyFont="1" applyFill="1" applyBorder="1" applyAlignment="1">
      <alignment horizontal="left" wrapText="1"/>
    </xf>
    <xf numFmtId="0" fontId="17" fillId="5" borderId="13" xfId="2" applyFont="1" applyFill="1" applyBorder="1" applyAlignment="1">
      <alignment horizontal="center"/>
    </xf>
    <xf numFmtId="0" fontId="17" fillId="5" borderId="12" xfId="2" applyFont="1" applyFill="1" applyBorder="1" applyAlignment="1">
      <alignment horizontal="left" wrapText="1"/>
    </xf>
    <xf numFmtId="49" fontId="17" fillId="0" borderId="26" xfId="2" applyNumberFormat="1" applyFont="1" applyBorder="1" applyAlignment="1">
      <alignment horizontal="center"/>
    </xf>
    <xf numFmtId="0" fontId="17" fillId="5" borderId="26" xfId="2" applyFont="1" applyFill="1" applyBorder="1" applyAlignment="1">
      <alignment horizontal="center"/>
    </xf>
    <xf numFmtId="49" fontId="17" fillId="5" borderId="13" xfId="2" applyNumberFormat="1" applyFont="1" applyFill="1" applyBorder="1" applyAlignment="1">
      <alignment horizontal="center"/>
    </xf>
    <xf numFmtId="0" fontId="8" fillId="0" borderId="8" xfId="2" applyFont="1" applyBorder="1" applyAlignment="1">
      <alignment horizontal="left" wrapText="1"/>
    </xf>
    <xf numFmtId="49" fontId="8" fillId="0" borderId="13" xfId="2" applyNumberFormat="1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49" fontId="1" fillId="0" borderId="23" xfId="2" applyNumberFormat="1" applyBorder="1" applyAlignment="1">
      <alignment horizontal="center"/>
    </xf>
    <xf numFmtId="0" fontId="1" fillId="0" borderId="23" xfId="2" applyBorder="1" applyAlignment="1">
      <alignment horizontal="center"/>
    </xf>
    <xf numFmtId="164" fontId="3" fillId="3" borderId="4" xfId="1" applyNumberFormat="1" applyFont="1" applyFill="1" applyBorder="1" applyAlignment="1">
      <alignment horizontal="right"/>
    </xf>
    <xf numFmtId="0" fontId="3" fillId="7" borderId="1" xfId="2" applyFont="1" applyFill="1" applyBorder="1" applyAlignment="1">
      <alignment horizontal="right"/>
    </xf>
    <xf numFmtId="165" fontId="17" fillId="5" borderId="48" xfId="2" applyNumberFormat="1" applyFont="1" applyFill="1" applyBorder="1" applyAlignment="1">
      <alignment horizontal="right"/>
    </xf>
    <xf numFmtId="165" fontId="17" fillId="5" borderId="13" xfId="2" applyNumberFormat="1" applyFont="1" applyFill="1" applyBorder="1" applyAlignment="1">
      <alignment horizontal="right"/>
    </xf>
    <xf numFmtId="165" fontId="1" fillId="5" borderId="23" xfId="2" applyNumberFormat="1" applyFill="1" applyBorder="1" applyAlignment="1">
      <alignment horizontal="right"/>
    </xf>
    <xf numFmtId="5" fontId="1" fillId="2" borderId="1" xfId="2" applyNumberFormat="1" applyFill="1" applyBorder="1" applyAlignment="1">
      <alignment horizontal="right"/>
    </xf>
    <xf numFmtId="165" fontId="12" fillId="5" borderId="23" xfId="2" applyNumberFormat="1" applyFont="1" applyFill="1" applyBorder="1" applyAlignment="1">
      <alignment horizontal="right"/>
    </xf>
    <xf numFmtId="165" fontId="17" fillId="5" borderId="23" xfId="2" applyNumberFormat="1" applyFont="1" applyFill="1" applyBorder="1" applyAlignment="1">
      <alignment horizontal="right"/>
    </xf>
    <xf numFmtId="165" fontId="17" fillId="5" borderId="26" xfId="2" applyNumberFormat="1" applyFont="1" applyFill="1" applyBorder="1" applyAlignment="1">
      <alignment horizontal="right"/>
    </xf>
    <xf numFmtId="165" fontId="17" fillId="5" borderId="14" xfId="2" applyNumberFormat="1" applyFont="1" applyFill="1" applyBorder="1" applyAlignment="1">
      <alignment horizontal="right"/>
    </xf>
    <xf numFmtId="5" fontId="1" fillId="2" borderId="1" xfId="2" applyNumberFormat="1" applyFill="1" applyBorder="1" applyAlignment="1">
      <alignment horizontal="left"/>
    </xf>
    <xf numFmtId="165" fontId="15" fillId="5" borderId="48" xfId="2" applyNumberFormat="1" applyFont="1" applyFill="1" applyBorder="1" applyAlignment="1">
      <alignment horizontal="right"/>
    </xf>
    <xf numFmtId="165" fontId="15" fillId="5" borderId="13" xfId="2" applyNumberFormat="1" applyFont="1" applyFill="1" applyBorder="1" applyAlignment="1">
      <alignment horizontal="right"/>
    </xf>
    <xf numFmtId="165" fontId="15" fillId="5" borderId="23" xfId="2" applyNumberFormat="1" applyFont="1" applyFill="1" applyBorder="1" applyAlignment="1">
      <alignment horizontal="right"/>
    </xf>
    <xf numFmtId="165" fontId="8" fillId="5" borderId="23" xfId="2" applyNumberFormat="1" applyFont="1" applyFill="1" applyBorder="1" applyAlignment="1">
      <alignment horizontal="right"/>
    </xf>
    <xf numFmtId="165" fontId="12" fillId="5" borderId="13" xfId="2" applyNumberFormat="1" applyFont="1" applyFill="1" applyBorder="1" applyAlignment="1">
      <alignment horizontal="right"/>
    </xf>
    <xf numFmtId="165" fontId="8" fillId="5" borderId="13" xfId="2" applyNumberFormat="1" applyFont="1" applyFill="1" applyBorder="1" applyAlignment="1">
      <alignment horizontal="right"/>
    </xf>
    <xf numFmtId="165" fontId="1" fillId="0" borderId="24" xfId="2" applyNumberFormat="1" applyBorder="1" applyAlignment="1">
      <alignment horizontal="right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Hypertextový odkaz" xfId="3" builtinId="8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9999FF"/>
      <rgbColor rgb="00993366"/>
      <rgbColor rgb="00E7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mas.cz/lisa-zavesna-sada-cervena-42w" TargetMode="External"/><Relationship Id="rId18" Type="http://schemas.openxmlformats.org/officeDocument/2006/relationships/hyperlink" Target="https://delso.cz/produkt/kabelovy-organizer-kos-2/" TargetMode="External"/><Relationship Id="rId26" Type="http://schemas.openxmlformats.org/officeDocument/2006/relationships/hyperlink" Target="https://www.siko.cz/p/1096.3.000.104.1" TargetMode="External"/><Relationship Id="rId39" Type="http://schemas.openxmlformats.org/officeDocument/2006/relationships/hyperlink" Target="https://www.datart.cz/televize-samsung-ue50du8072.html" TargetMode="External"/><Relationship Id="rId21" Type="http://schemas.openxmlformats.org/officeDocument/2006/relationships/hyperlink" Target="https://ldseating.com/cs/produkty/flexi-chair" TargetMode="External"/><Relationship Id="rId34" Type="http://schemas.openxmlformats.org/officeDocument/2006/relationships/hyperlink" Target="https://www.beliani.cz/kovova-skrinka-cervena-bolsena.html?gad_source=1&amp;gclid=Cj0KCQjwiuC2BhDSARIsALOVfBKp17Da0JTWpXW3jnOAcaGGTwFz3pPAdlR20KPkJ-4zD1dVOmZKES0aAihZEALw_wcB" TargetMode="External"/><Relationship Id="rId42" Type="http://schemas.openxmlformats.org/officeDocument/2006/relationships/hyperlink" Target="https://www.datart.cz/mycka-nadobi-beko-beyond-bdin38641q.html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masterandmaster.eu/products/fix?variant=45345202995492" TargetMode="External"/><Relationship Id="rId2" Type="http://schemas.openxmlformats.org/officeDocument/2006/relationships/hyperlink" Target="https://www.bdbox.cz/product/kancelarske-potreby-a-vybaveni/kose-na-papir/odpadkovy-kos-na-papir-kulaty_-bily/476?gad_source=1&amp;gclid=Cj0KCQjw-5y1BhC-ARIsAAM_oKl9Hs2uSn1-1KZ7ONINudsuj24swQHEkeqDE0nMxny-7-rmorFAtsgaAhOoEALw_wcB" TargetMode="External"/><Relationship Id="rId16" Type="http://schemas.openxmlformats.org/officeDocument/2006/relationships/hyperlink" Target="https://www.alax.cz/narbutas/stredovy-paravan-nova-fabric-pro-vicemistne-stoly-vyska-350-450-mm-nad-deskou-43941/" TargetMode="External"/><Relationship Id="rId29" Type="http://schemas.openxmlformats.org/officeDocument/2006/relationships/hyperlink" Target="https://www.alax.cz/profim/vesak-seven-19078/?catid=1711" TargetMode="External"/><Relationship Id="rId1" Type="http://schemas.openxmlformats.org/officeDocument/2006/relationships/hyperlink" Target="https://www.alax.cz/ld-seating/stul-trivi-64739/" TargetMode="External"/><Relationship Id="rId6" Type="http://schemas.openxmlformats.org/officeDocument/2006/relationships/hyperlink" Target="https://www.alax.cz/narbutas/vozik-pro-zidle-polytone-65884/" TargetMode="External"/><Relationship Id="rId11" Type="http://schemas.openxmlformats.org/officeDocument/2006/relationships/hyperlink" Target="https://sklenenatabule.cz/obchod/sklenena-magneticka-tabule-100-x-200-cm-barevna/" TargetMode="External"/><Relationship Id="rId24" Type="http://schemas.openxmlformats.org/officeDocument/2006/relationships/hyperlink" Target="https://ldseating.com/en/products/spot-tables" TargetMode="External"/><Relationship Id="rId32" Type="http://schemas.openxmlformats.org/officeDocument/2006/relationships/hyperlink" Target="https://www.ikea.com/cz/cs/p/strelitzia-rostlina-bird-of-paradise-20466253/" TargetMode="External"/><Relationship Id="rId37" Type="http://schemas.openxmlformats.org/officeDocument/2006/relationships/hyperlink" Target="https://www.led-2.cz/zavesne-led-svitidla/led2-zavesne-svitidlo-circle/" TargetMode="External"/><Relationship Id="rId40" Type="http://schemas.openxmlformats.org/officeDocument/2006/relationships/hyperlink" Target="https://www.alza.cz/beko-bcna306e4sn-d6162161.htm" TargetMode="External"/><Relationship Id="rId45" Type="http://schemas.openxmlformats.org/officeDocument/2006/relationships/hyperlink" Target="https://www.czc.cz/elite-screens-platno-elektricke-motorove-125-16-9_6/66043/produkt" TargetMode="External"/><Relationship Id="rId5" Type="http://schemas.openxmlformats.org/officeDocument/2006/relationships/hyperlink" Target="https://www.ajprodukty.cz/kancelare-a-zasedaci-mistnosti/kancelarske-stoly/psaci-stoly/polohovaci-stoly/stolek-na-notebook-530948-530946?VAT=1&amp;utm_source=google&amp;utm_medium=cpc&amp;utm_campaign=p-cz-shopping-push&amp;gad_source=1&amp;gclid=Cj0KCQjw-5y1BhC-ARIsAAM_oKmQU98ZJ-67-w5oyOz6xx7dGlsg4OuOCnQSmdXqDS6U3Y4T7GJ4W9waAhuEEALw_wcB&amp;gclsrc=aw.ds" TargetMode="External"/><Relationship Id="rId15" Type="http://schemas.openxmlformats.org/officeDocument/2006/relationships/hyperlink" Target="https://eshop.sapho.cz/cz/handicap-zrcadlo-vyklopne-40x60cm-nerez-lesk.7777" TargetMode="External"/><Relationship Id="rId23" Type="http://schemas.openxmlformats.org/officeDocument/2006/relationships/hyperlink" Target="https://ldseating.com/en/products/spot-tables" TargetMode="External"/><Relationship Id="rId28" Type="http://schemas.openxmlformats.org/officeDocument/2006/relationships/hyperlink" Target="https://www.sapeli.cz/dvere/konfigurator?model=254&amp;kategorie%5b%5d=449&amp;kategorie%5b%5d=2394&amp;kategorie%5b%5d=161&amp;kategorie%5b%5d=223&amp;filter=233&amp;special%5b%5d=228" TargetMode="External"/><Relationship Id="rId36" Type="http://schemas.openxmlformats.org/officeDocument/2006/relationships/hyperlink" Target="https://cz.pamo-design.com/products/deckenhanger-hang-low?_pos=1&amp;_sid=e25dcd18f&amp;_ss=r" TargetMode="External"/><Relationship Id="rId10" Type="http://schemas.openxmlformats.org/officeDocument/2006/relationships/hyperlink" Target="https://www.b2bpartner.cz/naslapny-odpadkovy-kos-5-l-lakovany-bily/" TargetMode="External"/><Relationship Id="rId19" Type="http://schemas.openxmlformats.org/officeDocument/2006/relationships/hyperlink" Target="https://www.konsepti.com/buggle-up-outdoor-mist/?gad_source=1&amp;gclid=Cj0KCQjw-5y1BhC-ARIsAAM_oKmEe1gJgC7SnrcHp6sgRevzaw3F53fgeIqrg6EqD5sKN5mKE5ryXZAaAn68EALw_wcB" TargetMode="External"/><Relationship Id="rId31" Type="http://schemas.openxmlformats.org/officeDocument/2006/relationships/hyperlink" Target="https://www.hornbach.cz/p/podmiska-extra-flor-80-cm-bila/6625270/" TargetMode="External"/><Relationship Id="rId44" Type="http://schemas.openxmlformats.org/officeDocument/2006/relationships/hyperlink" Target="https://www.datart.cz/televize-samsung-ue55du8072.html" TargetMode="External"/><Relationship Id="rId4" Type="http://schemas.openxmlformats.org/officeDocument/2006/relationships/hyperlink" Target="https://www.westwing.cz/raminka-adult-top-10-ks-154525.html" TargetMode="External"/><Relationship Id="rId9" Type="http://schemas.openxmlformats.org/officeDocument/2006/relationships/hyperlink" Target="https://delso.cz/produkt/pevny-panel-2x-el-2x-usb-1x-data-ptcz-016/" TargetMode="External"/><Relationship Id="rId14" Type="http://schemas.openxmlformats.org/officeDocument/2006/relationships/hyperlink" Target="https://www.kaufland.cz/product/477187702/?kwd&amp;source=pla&amp;sid=48140247&amp;utm_source=google&amp;utm_medium=cpc&amp;utm_id=19019417891&amp;gad_source=1&amp;gclid=Cj0KCQjwq_G1BhCSARIsACc7NxpEc2TVm3wI92juhrBo0Sv4UKkDWqgcCVQPk6HI92RfaogEVSaFSy8aApfYEALw_wcB" TargetMode="External"/><Relationship Id="rId22" Type="http://schemas.openxmlformats.org/officeDocument/2006/relationships/hyperlink" Target="https://www.kaiserkraft.cz/kontejnery-pro-psaci-stul/kontejnery-pro-psaci-stul/pojizdny-kontejner-note-se-3-univerzalnimi-zasuvkami/v-x-s-x-h-495-x-300-x-565-mm-s-uchopnou-listou/p/M1143950/?articleNumber=115907" TargetMode="External"/><Relationship Id="rId27" Type="http://schemas.openxmlformats.org/officeDocument/2006/relationships/hyperlink" Target="https://www.siko.cz/umyvadlova-baterie-sat-feel-bez-vypusti-chrom-satbsfeel271/p/SATBSFEEL271" TargetMode="External"/><Relationship Id="rId30" Type="http://schemas.openxmlformats.org/officeDocument/2006/relationships/hyperlink" Target="https://delso.cz/produkt/pruchodka-pro-kabely-do-desky/" TargetMode="External"/><Relationship Id="rId35" Type="http://schemas.openxmlformats.org/officeDocument/2006/relationships/hyperlink" Target="https://cz.pamo-design.com/products/deckenhanger-hang?variant=44524479545610&amp;currency=CZK&amp;utm_source=google&amp;utm_medium=paid&amp;utm_campaign=20318181583&amp;utm_content=&amp;utm_term=&amp;gadid=&amp;klar_source=google&amp;klar_cpid=20318181583&amp;klar_adid=&amp;gad_source=1&amp;gclid=CjwKCAjwvIWzBhAlEiwAHHWgvRlgfQOACWAc52CW8tM9X7RbLs_47uuuYZIMuEfF2H7Q_TSgbvjBMxoClNoQAvD_BwE" TargetMode="External"/><Relationship Id="rId43" Type="http://schemas.openxmlformats.org/officeDocument/2006/relationships/hyperlink" Target="https://www.alza.cz/jura-we6-levne-d12500492.htm" TargetMode="External"/><Relationship Id="rId8" Type="http://schemas.openxmlformats.org/officeDocument/2006/relationships/hyperlink" Target="https://delso.cz/produkt/kabelovy-organizer-vodorovny-kov-600/" TargetMode="External"/><Relationship Id="rId3" Type="http://schemas.openxmlformats.org/officeDocument/2006/relationships/hyperlink" Target="https://www.ajprodukty.cz/kancelare-a-zasedaci-mistnosti/kancelarske-stoly/jednaci-stoly/skladaci-konferencni-stoly/stul-597807-597805" TargetMode="External"/><Relationship Id="rId12" Type="http://schemas.openxmlformats.org/officeDocument/2006/relationships/hyperlink" Target="https://www.ikea.com/cz/cs/p/stoense-koberec-nizky-vlas-modra-70562365/" TargetMode="External"/><Relationship Id="rId17" Type="http://schemas.openxmlformats.org/officeDocument/2006/relationships/hyperlink" Target="https://www.alax.cz/narbutas/paravan-nova-fabric-vyska-515-450-nad-deskou-mm-43938/?catid=1699" TargetMode="External"/><Relationship Id="rId25" Type="http://schemas.openxmlformats.org/officeDocument/2006/relationships/hyperlink" Target="https://www.designovynabytek.cz/bezova-calounena-barova-zidle-kave-home-zaib-58-80-cm/?gad_source=1&amp;gclid=Cj0KCQjwq_G1BhCSARIsACc7NxpTxAWncy3lOTJ8X30BtA536Lk65QRbO72ySxl1PJ-StRWHTwiufb0aAn7zEALw_wcB" TargetMode="External"/><Relationship Id="rId33" Type="http://schemas.openxmlformats.org/officeDocument/2006/relationships/hyperlink" Target="https://ldseating.com/cs/produkty/melody-office" TargetMode="External"/><Relationship Id="rId38" Type="http://schemas.openxmlformats.org/officeDocument/2006/relationships/hyperlink" Target="https://www.datart.cz/mikrovlnna-trouba-whirlpool-amw-4920-wh-bila.html" TargetMode="External"/><Relationship Id="rId46" Type="http://schemas.openxmlformats.org/officeDocument/2006/relationships/hyperlink" Target="https://www.czc.cz/epson-eb-2250u/323620/produkt?gad_source=1&amp;gclid=CjwKCAjwooq3BhB3EiwAYqYoEsQXWZgAJ22mCV4cM5FEFN8qS2smA3todESajgVju_brFJcYUy2IpBoC81UQAvD_BwE" TargetMode="External"/><Relationship Id="rId20" Type="http://schemas.openxmlformats.org/officeDocument/2006/relationships/hyperlink" Target="https://ldseating.com/cs/produkty/flexi-chair" TargetMode="External"/><Relationship Id="rId41" Type="http://schemas.openxmlformats.org/officeDocument/2006/relationships/hyperlink" Target="https://www.datart.cz/rychlovarna-konvice-eta-emma-5595-90010-bil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74"/>
  <sheetViews>
    <sheetView tabSelected="1" view="pageBreakPreview" zoomScale="85" zoomScaleNormal="85" zoomScaleSheetLayoutView="85" zoomScalePageLayoutView="50" workbookViewId="0">
      <selection activeCell="I79" sqref="I79"/>
    </sheetView>
  </sheetViews>
  <sheetFormatPr defaultColWidth="8.75" defaultRowHeight="15.35" x14ac:dyDescent="0.3"/>
  <cols>
    <col min="1" max="1" width="3" style="1" customWidth="1"/>
    <col min="2" max="2" width="6.875" style="1" customWidth="1"/>
    <col min="3" max="3" width="7.5" style="1" customWidth="1"/>
    <col min="4" max="4" width="30.875" style="1" customWidth="1"/>
    <col min="5" max="5" width="9.875" style="1" customWidth="1"/>
    <col min="6" max="6" width="13.75" style="1" customWidth="1"/>
    <col min="7" max="7" width="46.75" style="12" customWidth="1"/>
    <col min="8" max="8" width="9.5" style="15" customWidth="1"/>
    <col min="9" max="9" width="7" style="5" customWidth="1"/>
    <col min="10" max="10" width="13.875" style="6" customWidth="1"/>
    <col min="11" max="11" width="24" style="7" customWidth="1"/>
    <col min="12" max="12" width="20.5" style="8" customWidth="1"/>
    <col min="13" max="13" width="17" style="1" customWidth="1"/>
    <col min="14" max="14" width="14.5" style="16" customWidth="1"/>
    <col min="15" max="15" width="1.75" style="10" hidden="1" customWidth="1"/>
    <col min="16" max="40" width="4.875" style="1" customWidth="1"/>
    <col min="41" max="83" width="5.875" style="1" customWidth="1"/>
    <col min="84" max="16384" width="8.75" style="1"/>
  </cols>
  <sheetData>
    <row r="1" spans="2:79" ht="20.7" x14ac:dyDescent="0.35">
      <c r="D1" s="2" t="s">
        <v>67</v>
      </c>
      <c r="E1" s="2"/>
      <c r="F1" s="2"/>
      <c r="G1" s="3"/>
      <c r="H1" s="4"/>
      <c r="N1" s="9"/>
    </row>
    <row r="2" spans="2:79" x14ac:dyDescent="0.3">
      <c r="D2" s="11" t="s">
        <v>54</v>
      </c>
      <c r="E2" s="11"/>
      <c r="F2" s="11"/>
      <c r="H2" s="13"/>
      <c r="N2" s="14"/>
    </row>
    <row r="3" spans="2:79" x14ac:dyDescent="0.3">
      <c r="D3" s="1" t="s">
        <v>301</v>
      </c>
    </row>
    <row r="4" spans="2:79" x14ac:dyDescent="0.3">
      <c r="D4" s="1" t="s">
        <v>300</v>
      </c>
    </row>
    <row r="5" spans="2:79" x14ac:dyDescent="0.3">
      <c r="D5" s="1" t="s">
        <v>62</v>
      </c>
    </row>
    <row r="8" spans="2:79" ht="16" thickBot="1" x14ac:dyDescent="0.35"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</row>
    <row r="9" spans="2:79" ht="31.35" thickBot="1" x14ac:dyDescent="0.35">
      <c r="B9" s="297" t="s">
        <v>0</v>
      </c>
      <c r="C9" s="298" t="s">
        <v>1</v>
      </c>
      <c r="D9" s="299" t="s">
        <v>2</v>
      </c>
      <c r="E9" s="17" t="s">
        <v>26</v>
      </c>
      <c r="F9" s="17" t="s">
        <v>27</v>
      </c>
      <c r="G9" s="402" t="s">
        <v>28</v>
      </c>
      <c r="H9" s="403" t="s">
        <v>225</v>
      </c>
      <c r="I9" s="404" t="s">
        <v>3</v>
      </c>
      <c r="J9" s="18" t="s">
        <v>4</v>
      </c>
      <c r="K9" s="520" t="s">
        <v>5</v>
      </c>
      <c r="L9" s="19" t="s">
        <v>30</v>
      </c>
      <c r="M9" s="19" t="s">
        <v>164</v>
      </c>
      <c r="N9" s="20" t="s">
        <v>29</v>
      </c>
      <c r="O9" s="21" t="s">
        <v>31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2:79" ht="16" thickBot="1" x14ac:dyDescent="0.35">
      <c r="B10" s="300" t="s">
        <v>15</v>
      </c>
      <c r="C10" s="301" t="s">
        <v>14</v>
      </c>
      <c r="D10" s="302"/>
      <c r="E10" s="22"/>
      <c r="F10" s="22"/>
      <c r="G10" s="405"/>
      <c r="H10" s="406"/>
      <c r="I10" s="302"/>
      <c r="J10" s="24"/>
      <c r="K10" s="521"/>
      <c r="L10" s="23"/>
      <c r="M10" s="25">
        <f>SUM(K11:K18)</f>
        <v>0</v>
      </c>
      <c r="N10" s="26"/>
      <c r="O10" s="27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2:79" x14ac:dyDescent="0.3">
      <c r="B11" s="303"/>
      <c r="C11" s="304" t="s">
        <v>6</v>
      </c>
      <c r="D11" s="305" t="s">
        <v>163</v>
      </c>
      <c r="E11" s="28"/>
      <c r="F11" s="28"/>
      <c r="G11" s="407" t="s">
        <v>171</v>
      </c>
      <c r="H11" s="408" t="s">
        <v>226</v>
      </c>
      <c r="I11" s="409">
        <v>1</v>
      </c>
      <c r="J11" s="29"/>
      <c r="K11" s="522">
        <f>I11*J11</f>
        <v>0</v>
      </c>
      <c r="L11" s="30"/>
      <c r="M11" s="31"/>
      <c r="N11" s="32" t="s">
        <v>81</v>
      </c>
      <c r="O11" s="33" t="s">
        <v>168</v>
      </c>
      <c r="P11" s="34"/>
      <c r="Q11" s="34"/>
      <c r="R11" s="34"/>
      <c r="S11" s="34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2:79" ht="46" x14ac:dyDescent="0.3">
      <c r="B12" s="306"/>
      <c r="C12" s="307" t="s">
        <v>99</v>
      </c>
      <c r="D12" s="308" t="s">
        <v>69</v>
      </c>
      <c r="E12" s="35"/>
      <c r="F12" s="35"/>
      <c r="G12" s="410" t="s">
        <v>180</v>
      </c>
      <c r="H12" s="411" t="s">
        <v>226</v>
      </c>
      <c r="I12" s="412">
        <v>6</v>
      </c>
      <c r="J12" s="36"/>
      <c r="K12" s="523">
        <f t="shared" ref="K12:K14" si="0">I12*J12</f>
        <v>0</v>
      </c>
      <c r="L12" s="37"/>
      <c r="M12" s="38"/>
      <c r="N12" s="39" t="s">
        <v>84</v>
      </c>
      <c r="O12" s="40" t="s">
        <v>176</v>
      </c>
      <c r="P12" s="34"/>
      <c r="Q12" s="34"/>
      <c r="R12" s="34"/>
      <c r="S12" s="3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2:79" x14ac:dyDescent="0.3">
      <c r="B13" s="306"/>
      <c r="C13" s="307"/>
      <c r="D13" s="308" t="s">
        <v>177</v>
      </c>
      <c r="E13" s="35"/>
      <c r="F13" s="35"/>
      <c r="G13" s="410" t="s">
        <v>179</v>
      </c>
      <c r="H13" s="411" t="s">
        <v>226</v>
      </c>
      <c r="I13" s="412">
        <v>6</v>
      </c>
      <c r="J13" s="41"/>
      <c r="K13" s="523">
        <f t="shared" si="0"/>
        <v>0</v>
      </c>
      <c r="L13" s="37"/>
      <c r="M13" s="38"/>
      <c r="N13" s="39" t="s">
        <v>84</v>
      </c>
      <c r="O13" s="40"/>
      <c r="P13" s="34"/>
      <c r="Q13" s="34"/>
      <c r="R13" s="34"/>
      <c r="S13" s="34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2:79" ht="30.7" x14ac:dyDescent="0.3">
      <c r="B14" s="306"/>
      <c r="C14" s="307" t="s">
        <v>100</v>
      </c>
      <c r="D14" s="308" t="s">
        <v>172</v>
      </c>
      <c r="E14" s="35"/>
      <c r="F14" s="35"/>
      <c r="G14" s="410" t="s">
        <v>181</v>
      </c>
      <c r="H14" s="411" t="s">
        <v>226</v>
      </c>
      <c r="I14" s="412">
        <v>4</v>
      </c>
      <c r="J14" s="36"/>
      <c r="K14" s="523">
        <f t="shared" si="0"/>
        <v>0</v>
      </c>
      <c r="L14" s="37"/>
      <c r="M14" s="38"/>
      <c r="N14" s="39" t="s">
        <v>82</v>
      </c>
      <c r="O14" s="40" t="s">
        <v>294</v>
      </c>
      <c r="P14" s="34"/>
      <c r="Q14" s="34"/>
      <c r="R14" s="34"/>
      <c r="S14" s="3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2:79" ht="46" x14ac:dyDescent="0.3">
      <c r="B15" s="306"/>
      <c r="C15" s="307" t="s">
        <v>101</v>
      </c>
      <c r="D15" s="308" t="s">
        <v>165</v>
      </c>
      <c r="E15" s="35"/>
      <c r="F15" s="35"/>
      <c r="G15" s="410" t="s">
        <v>184</v>
      </c>
      <c r="H15" s="411" t="s">
        <v>226</v>
      </c>
      <c r="I15" s="412">
        <v>2</v>
      </c>
      <c r="J15" s="36"/>
      <c r="K15" s="523">
        <f t="shared" ref="K15:K17" si="1">I15*J15</f>
        <v>0</v>
      </c>
      <c r="L15" s="37"/>
      <c r="M15" s="38"/>
      <c r="N15" s="39" t="s">
        <v>82</v>
      </c>
      <c r="O15" s="40" t="s">
        <v>258</v>
      </c>
      <c r="P15" s="34"/>
      <c r="Q15" s="34"/>
      <c r="R15" s="34"/>
      <c r="S15" s="3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2:79" ht="30.7" x14ac:dyDescent="0.3">
      <c r="B16" s="306"/>
      <c r="C16" s="307" t="s">
        <v>102</v>
      </c>
      <c r="D16" s="308" t="s">
        <v>182</v>
      </c>
      <c r="E16" s="35"/>
      <c r="F16" s="35"/>
      <c r="G16" s="410" t="s">
        <v>183</v>
      </c>
      <c r="H16" s="411" t="s">
        <v>226</v>
      </c>
      <c r="I16" s="412">
        <v>2</v>
      </c>
      <c r="J16" s="36"/>
      <c r="K16" s="523">
        <f t="shared" si="1"/>
        <v>0</v>
      </c>
      <c r="L16" s="37"/>
      <c r="M16" s="38"/>
      <c r="N16" s="39" t="s">
        <v>82</v>
      </c>
      <c r="O16" s="40" t="s">
        <v>258</v>
      </c>
      <c r="P16" s="34"/>
      <c r="Q16" s="34"/>
      <c r="R16" s="34"/>
      <c r="S16" s="34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2:41" ht="30.7" x14ac:dyDescent="0.3">
      <c r="B17" s="306"/>
      <c r="C17" s="307" t="s">
        <v>103</v>
      </c>
      <c r="D17" s="308" t="s">
        <v>166</v>
      </c>
      <c r="E17" s="35"/>
      <c r="F17" s="35"/>
      <c r="G17" s="410" t="s">
        <v>186</v>
      </c>
      <c r="H17" s="411" t="s">
        <v>226</v>
      </c>
      <c r="I17" s="412">
        <v>1</v>
      </c>
      <c r="J17" s="36"/>
      <c r="K17" s="523">
        <f t="shared" si="1"/>
        <v>0</v>
      </c>
      <c r="L17" s="37"/>
      <c r="M17" s="38"/>
      <c r="N17" s="39" t="s">
        <v>82</v>
      </c>
      <c r="O17" s="40" t="s">
        <v>185</v>
      </c>
      <c r="P17" s="34"/>
      <c r="Q17" s="34"/>
      <c r="R17" s="34"/>
      <c r="S17" s="34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2:41" ht="16" thickBot="1" x14ac:dyDescent="0.35">
      <c r="B18" s="306"/>
      <c r="C18" s="309"/>
      <c r="D18" s="310"/>
      <c r="E18" s="42"/>
      <c r="F18" s="42"/>
      <c r="G18" s="413"/>
      <c r="H18" s="414"/>
      <c r="I18" s="415"/>
      <c r="J18" s="43"/>
      <c r="K18" s="524"/>
      <c r="L18" s="44"/>
      <c r="M18" s="45"/>
      <c r="N18" s="46"/>
      <c r="O18" s="47"/>
      <c r="P18" s="34"/>
      <c r="Q18" s="34"/>
      <c r="R18" s="34"/>
      <c r="S18" s="34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2:41" ht="16" thickBot="1" x14ac:dyDescent="0.35">
      <c r="B19" s="311" t="s">
        <v>13</v>
      </c>
      <c r="C19" s="312" t="s">
        <v>12</v>
      </c>
      <c r="D19" s="313"/>
      <c r="E19" s="48"/>
      <c r="F19" s="48"/>
      <c r="G19" s="416"/>
      <c r="H19" s="417"/>
      <c r="I19" s="418"/>
      <c r="J19" s="50"/>
      <c r="K19" s="525"/>
      <c r="L19" s="51"/>
      <c r="M19" s="52">
        <f>SUM(K20:K29)</f>
        <v>0</v>
      </c>
      <c r="N19" s="53"/>
      <c r="O19" s="5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2:41" ht="46" x14ac:dyDescent="0.3">
      <c r="B20" s="314"/>
      <c r="C20" s="304" t="s">
        <v>7</v>
      </c>
      <c r="D20" s="305" t="s">
        <v>230</v>
      </c>
      <c r="E20" s="28"/>
      <c r="F20" s="28"/>
      <c r="G20" s="407" t="s">
        <v>189</v>
      </c>
      <c r="H20" s="408" t="s">
        <v>226</v>
      </c>
      <c r="I20" s="409">
        <v>6</v>
      </c>
      <c r="J20" s="29"/>
      <c r="K20" s="522">
        <f t="shared" ref="K20:K56" si="2">I20*J20</f>
        <v>0</v>
      </c>
      <c r="L20" s="30"/>
      <c r="M20" s="55"/>
      <c r="N20" s="32" t="s">
        <v>269</v>
      </c>
      <c r="O20" s="40" t="s">
        <v>187</v>
      </c>
      <c r="P20" s="56"/>
      <c r="Q20" s="56"/>
      <c r="R20" s="56"/>
      <c r="S20" s="56"/>
      <c r="T20" s="56"/>
      <c r="U20" s="57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2:41" ht="61.35" x14ac:dyDescent="0.3">
      <c r="B21" s="306"/>
      <c r="C21" s="315" t="s">
        <v>8</v>
      </c>
      <c r="D21" s="316" t="s">
        <v>68</v>
      </c>
      <c r="E21" s="35"/>
      <c r="F21" s="35"/>
      <c r="G21" s="410" t="s">
        <v>190</v>
      </c>
      <c r="H21" s="411" t="s">
        <v>226</v>
      </c>
      <c r="I21" s="412">
        <v>4</v>
      </c>
      <c r="J21" s="36"/>
      <c r="K21" s="523">
        <f t="shared" si="2"/>
        <v>0</v>
      </c>
      <c r="L21" s="37"/>
      <c r="M21" s="58"/>
      <c r="N21" s="59" t="s">
        <v>81</v>
      </c>
      <c r="O21" s="60" t="s">
        <v>188</v>
      </c>
      <c r="P21" s="56"/>
      <c r="Q21" s="56"/>
      <c r="R21" s="56"/>
      <c r="S21" s="56"/>
      <c r="T21" s="56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2:41" ht="30.7" x14ac:dyDescent="0.3">
      <c r="B22" s="306"/>
      <c r="C22" s="315" t="s">
        <v>86</v>
      </c>
      <c r="D22" s="316" t="s">
        <v>89</v>
      </c>
      <c r="E22" s="35"/>
      <c r="F22" s="35"/>
      <c r="G22" s="410" t="s">
        <v>192</v>
      </c>
      <c r="H22" s="411" t="s">
        <v>226</v>
      </c>
      <c r="I22" s="412">
        <v>13</v>
      </c>
      <c r="J22" s="36"/>
      <c r="K22" s="523">
        <f t="shared" si="2"/>
        <v>0</v>
      </c>
      <c r="L22" s="37"/>
      <c r="M22" s="58"/>
      <c r="N22" s="59" t="s">
        <v>83</v>
      </c>
      <c r="O22" s="60" t="s">
        <v>191</v>
      </c>
      <c r="P22" s="56"/>
      <c r="Q22" s="56"/>
      <c r="R22" s="56"/>
      <c r="S22" s="56"/>
      <c r="T22" s="56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2:41" x14ac:dyDescent="0.3">
      <c r="B23" s="306"/>
      <c r="C23" s="315" t="s">
        <v>87</v>
      </c>
      <c r="D23" s="316" t="s">
        <v>90</v>
      </c>
      <c r="E23" s="35"/>
      <c r="F23" s="35"/>
      <c r="G23" s="410" t="s">
        <v>193</v>
      </c>
      <c r="H23" s="411" t="s">
        <v>226</v>
      </c>
      <c r="I23" s="412">
        <v>2</v>
      </c>
      <c r="J23" s="36"/>
      <c r="K23" s="523">
        <f t="shared" si="2"/>
        <v>0</v>
      </c>
      <c r="L23" s="37"/>
      <c r="M23" s="58"/>
      <c r="N23" s="59" t="s">
        <v>82</v>
      </c>
      <c r="O23" s="60" t="s">
        <v>196</v>
      </c>
      <c r="P23" s="56"/>
      <c r="Q23" s="56"/>
      <c r="R23" s="56"/>
      <c r="S23" s="56"/>
      <c r="T23" s="56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2:41" x14ac:dyDescent="0.3">
      <c r="B24" s="306"/>
      <c r="C24" s="315" t="s">
        <v>88</v>
      </c>
      <c r="D24" s="308" t="s">
        <v>124</v>
      </c>
      <c r="E24" s="35"/>
      <c r="F24" s="35"/>
      <c r="G24" s="410" t="s">
        <v>91</v>
      </c>
      <c r="H24" s="411" t="s">
        <v>226</v>
      </c>
      <c r="I24" s="412">
        <v>1</v>
      </c>
      <c r="J24" s="36"/>
      <c r="K24" s="523">
        <f t="shared" si="2"/>
        <v>0</v>
      </c>
      <c r="L24" s="37"/>
      <c r="M24" s="58"/>
      <c r="N24" s="59" t="s">
        <v>82</v>
      </c>
      <c r="O24" s="60" t="s">
        <v>196</v>
      </c>
      <c r="P24" s="56"/>
      <c r="Q24" s="56"/>
      <c r="R24" s="56"/>
      <c r="S24" s="56"/>
      <c r="T24" s="56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2:41" x14ac:dyDescent="0.3">
      <c r="B25" s="306"/>
      <c r="C25" s="315" t="s">
        <v>92</v>
      </c>
      <c r="D25" s="316" t="s">
        <v>96</v>
      </c>
      <c r="E25" s="35"/>
      <c r="F25" s="35"/>
      <c r="G25" s="410" t="s">
        <v>195</v>
      </c>
      <c r="H25" s="411" t="s">
        <v>226</v>
      </c>
      <c r="I25" s="412">
        <v>2</v>
      </c>
      <c r="J25" s="36"/>
      <c r="K25" s="523">
        <f t="shared" si="2"/>
        <v>0</v>
      </c>
      <c r="L25" s="37"/>
      <c r="M25" s="58"/>
      <c r="N25" s="59" t="s">
        <v>82</v>
      </c>
      <c r="O25" s="60" t="s">
        <v>194</v>
      </c>
      <c r="P25" s="56"/>
      <c r="Q25" s="56"/>
      <c r="R25" s="56"/>
      <c r="S25" s="56"/>
      <c r="T25" s="56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2:41" x14ac:dyDescent="0.3">
      <c r="B26" s="306"/>
      <c r="C26" s="315" t="s">
        <v>93</v>
      </c>
      <c r="D26" s="316" t="s">
        <v>254</v>
      </c>
      <c r="E26" s="35"/>
      <c r="F26" s="35"/>
      <c r="G26" s="410"/>
      <c r="H26" s="411" t="s">
        <v>226</v>
      </c>
      <c r="I26" s="412">
        <v>2</v>
      </c>
      <c r="J26" s="36"/>
      <c r="K26" s="523">
        <f t="shared" si="2"/>
        <v>0</v>
      </c>
      <c r="L26" s="37"/>
      <c r="M26" s="58"/>
      <c r="N26" s="59" t="s">
        <v>97</v>
      </c>
      <c r="O26" s="60" t="s">
        <v>197</v>
      </c>
      <c r="P26" s="56"/>
      <c r="Q26" s="56"/>
      <c r="R26" s="56"/>
      <c r="S26" s="56"/>
      <c r="T26" s="56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2:41" x14ac:dyDescent="0.3">
      <c r="B27" s="306"/>
      <c r="C27" s="315" t="s">
        <v>94</v>
      </c>
      <c r="D27" s="316" t="s">
        <v>233</v>
      </c>
      <c r="E27" s="35"/>
      <c r="F27" s="35"/>
      <c r="G27" s="410"/>
      <c r="H27" s="411" t="s">
        <v>226</v>
      </c>
      <c r="I27" s="412">
        <v>38</v>
      </c>
      <c r="J27" s="36"/>
      <c r="K27" s="523">
        <f t="shared" si="2"/>
        <v>0</v>
      </c>
      <c r="L27" s="61"/>
      <c r="M27" s="58"/>
      <c r="N27" s="59" t="s">
        <v>98</v>
      </c>
      <c r="O27" s="62" t="s">
        <v>197</v>
      </c>
      <c r="P27" s="56"/>
      <c r="Q27" s="56"/>
      <c r="R27" s="56"/>
      <c r="S27" s="56"/>
      <c r="T27" s="56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2:41" x14ac:dyDescent="0.3">
      <c r="B28" s="306"/>
      <c r="C28" s="315" t="s">
        <v>95</v>
      </c>
      <c r="D28" s="316" t="s">
        <v>169</v>
      </c>
      <c r="E28" s="35"/>
      <c r="F28" s="35"/>
      <c r="G28" s="410" t="s">
        <v>199</v>
      </c>
      <c r="H28" s="411" t="s">
        <v>226</v>
      </c>
      <c r="I28" s="412">
        <v>6</v>
      </c>
      <c r="J28" s="36"/>
      <c r="K28" s="523">
        <f t="shared" si="2"/>
        <v>0</v>
      </c>
      <c r="L28" s="37"/>
      <c r="M28" s="58"/>
      <c r="N28" s="59" t="s">
        <v>251</v>
      </c>
      <c r="O28" s="60" t="s">
        <v>198</v>
      </c>
      <c r="P28" s="56"/>
      <c r="Q28" s="56"/>
      <c r="R28" s="56"/>
      <c r="S28" s="56"/>
      <c r="T28" s="56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2:41" x14ac:dyDescent="0.3">
      <c r="B29" s="306"/>
      <c r="C29" s="315" t="s">
        <v>170</v>
      </c>
      <c r="D29" s="316" t="s">
        <v>229</v>
      </c>
      <c r="E29" s="35"/>
      <c r="F29" s="35"/>
      <c r="G29" s="410"/>
      <c r="H29" s="411" t="s">
        <v>226</v>
      </c>
      <c r="I29" s="412">
        <v>1</v>
      </c>
      <c r="J29" s="36"/>
      <c r="K29" s="523">
        <f t="shared" si="2"/>
        <v>0</v>
      </c>
      <c r="L29" s="37"/>
      <c r="M29" s="58"/>
      <c r="N29" s="59" t="s">
        <v>81</v>
      </c>
      <c r="O29" s="60" t="s">
        <v>244</v>
      </c>
      <c r="P29" s="56"/>
      <c r="Q29" s="56"/>
      <c r="R29" s="56"/>
      <c r="S29" s="56"/>
      <c r="T29" s="56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2:41" ht="16" thickBot="1" x14ac:dyDescent="0.35">
      <c r="B30" s="306"/>
      <c r="C30" s="317"/>
      <c r="D30" s="318"/>
      <c r="E30" s="63"/>
      <c r="F30" s="63"/>
      <c r="G30" s="419"/>
      <c r="H30" s="420"/>
      <c r="I30" s="421"/>
      <c r="J30" s="64"/>
      <c r="K30" s="526"/>
      <c r="L30" s="65"/>
      <c r="M30" s="66"/>
      <c r="N30" s="67"/>
      <c r="O30" s="6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2:41" ht="16" thickBot="1" x14ac:dyDescent="0.35">
      <c r="B31" s="311" t="s">
        <v>16</v>
      </c>
      <c r="C31" s="312" t="s">
        <v>17</v>
      </c>
      <c r="D31" s="313"/>
      <c r="E31" s="48"/>
      <c r="F31" s="48"/>
      <c r="G31" s="416"/>
      <c r="H31" s="417"/>
      <c r="I31" s="418"/>
      <c r="J31" s="50"/>
      <c r="K31" s="525"/>
      <c r="L31" s="49"/>
      <c r="M31" s="52">
        <f>SUM(K32:K33)</f>
        <v>0</v>
      </c>
      <c r="N31" s="53"/>
      <c r="O31" s="5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2:41" x14ac:dyDescent="0.3">
      <c r="B32" s="319"/>
      <c r="C32" s="320" t="s">
        <v>117</v>
      </c>
      <c r="D32" s="321" t="s">
        <v>116</v>
      </c>
      <c r="E32" s="69"/>
      <c r="F32" s="69"/>
      <c r="G32" s="422"/>
      <c r="H32" s="423"/>
      <c r="I32" s="424">
        <v>6</v>
      </c>
      <c r="J32" s="70"/>
      <c r="K32" s="522">
        <f t="shared" si="2"/>
        <v>0</v>
      </c>
      <c r="L32" s="71"/>
      <c r="M32" s="31"/>
      <c r="N32" s="72" t="s">
        <v>84</v>
      </c>
      <c r="O32" s="73" t="s">
        <v>200</v>
      </c>
      <c r="P32" s="56"/>
      <c r="Q32" s="56"/>
      <c r="R32" s="56"/>
      <c r="S32" s="56"/>
      <c r="T32" s="56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2:41" ht="16" thickBot="1" x14ac:dyDescent="0.35">
      <c r="B33" s="322"/>
      <c r="C33" s="323"/>
      <c r="D33" s="324"/>
      <c r="E33" s="74"/>
      <c r="F33" s="74"/>
      <c r="G33" s="425"/>
      <c r="H33" s="426"/>
      <c r="I33" s="427"/>
      <c r="J33" s="75"/>
      <c r="K33" s="527"/>
      <c r="L33" s="76"/>
      <c r="M33" s="77"/>
      <c r="N33" s="78"/>
      <c r="O33" s="79" t="s">
        <v>280</v>
      </c>
      <c r="P33" s="56"/>
      <c r="Q33" s="56"/>
      <c r="R33" s="56"/>
      <c r="S33" s="56"/>
      <c r="T33" s="56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2:41" ht="16" thickBot="1" x14ac:dyDescent="0.35">
      <c r="B34" s="311" t="s">
        <v>19</v>
      </c>
      <c r="C34" s="313" t="s">
        <v>18</v>
      </c>
      <c r="D34" s="313"/>
      <c r="E34" s="48"/>
      <c r="F34" s="48"/>
      <c r="G34" s="416"/>
      <c r="H34" s="417"/>
      <c r="I34" s="418"/>
      <c r="J34" s="50"/>
      <c r="K34" s="525"/>
      <c r="L34" s="49"/>
      <c r="M34" s="51">
        <f>SUM(K35:K57)</f>
        <v>0</v>
      </c>
      <c r="N34" s="53"/>
      <c r="O34" s="5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2:41" x14ac:dyDescent="0.3">
      <c r="B35" s="303"/>
      <c r="C35" s="325" t="s">
        <v>9</v>
      </c>
      <c r="D35" s="326" t="s">
        <v>206</v>
      </c>
      <c r="E35" s="80"/>
      <c r="F35" s="80"/>
      <c r="G35" s="428" t="s">
        <v>123</v>
      </c>
      <c r="H35" s="429"/>
      <c r="I35" s="430">
        <v>1</v>
      </c>
      <c r="J35" s="81"/>
      <c r="K35" s="522">
        <f t="shared" si="2"/>
        <v>0</v>
      </c>
      <c r="L35" s="82"/>
      <c r="M35" s="31"/>
      <c r="N35" s="83" t="s">
        <v>81</v>
      </c>
      <c r="O35" s="84"/>
      <c r="P35" s="56"/>
      <c r="Q35" s="56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2:41" ht="30.7" x14ac:dyDescent="0.3">
      <c r="B36" s="327"/>
      <c r="C36" s="315" t="s">
        <v>10</v>
      </c>
      <c r="D36" s="328" t="s">
        <v>85</v>
      </c>
      <c r="E36" s="85"/>
      <c r="F36" s="85"/>
      <c r="G36" s="431" t="s">
        <v>202</v>
      </c>
      <c r="H36" s="432"/>
      <c r="I36" s="433">
        <v>1</v>
      </c>
      <c r="J36" s="86"/>
      <c r="K36" s="528">
        <f t="shared" si="2"/>
        <v>0</v>
      </c>
      <c r="L36" s="87"/>
      <c r="M36" s="88"/>
      <c r="N36" s="39" t="s">
        <v>81</v>
      </c>
      <c r="O36" s="89" t="s">
        <v>297</v>
      </c>
      <c r="P36" s="56"/>
      <c r="Q36" s="56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2:41" x14ac:dyDescent="0.3">
      <c r="B37" s="329"/>
      <c r="C37" s="330" t="s">
        <v>41</v>
      </c>
      <c r="D37" s="331" t="s">
        <v>207</v>
      </c>
      <c r="E37" s="90" t="s">
        <v>178</v>
      </c>
      <c r="F37" s="90"/>
      <c r="G37" s="434"/>
      <c r="H37" s="435"/>
      <c r="I37" s="436">
        <v>1</v>
      </c>
      <c r="J37" s="91"/>
      <c r="K37" s="529">
        <f t="shared" si="2"/>
        <v>0</v>
      </c>
      <c r="L37" s="37"/>
      <c r="M37" s="38"/>
      <c r="N37" s="92" t="s">
        <v>81</v>
      </c>
      <c r="O37" s="93" t="s">
        <v>255</v>
      </c>
      <c r="P37" s="56"/>
      <c r="Q37" s="56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2:41" x14ac:dyDescent="0.3">
      <c r="B38" s="332"/>
      <c r="C38" s="330" t="s">
        <v>119</v>
      </c>
      <c r="D38" s="331" t="s">
        <v>207</v>
      </c>
      <c r="E38" s="94" t="s">
        <v>178</v>
      </c>
      <c r="F38" s="94"/>
      <c r="G38" s="437"/>
      <c r="H38" s="438"/>
      <c r="I38" s="439">
        <v>1</v>
      </c>
      <c r="J38" s="91"/>
      <c r="K38" s="529">
        <f t="shared" si="2"/>
        <v>0</v>
      </c>
      <c r="L38" s="95"/>
      <c r="M38" s="38"/>
      <c r="N38" s="96" t="s">
        <v>81</v>
      </c>
      <c r="O38" s="60" t="s">
        <v>256</v>
      </c>
      <c r="P38" s="56"/>
      <c r="Q38" s="56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2:41" x14ac:dyDescent="0.3">
      <c r="B39" s="333"/>
      <c r="C39" s="330" t="s">
        <v>120</v>
      </c>
      <c r="D39" s="334" t="s">
        <v>122</v>
      </c>
      <c r="E39" s="94"/>
      <c r="F39" s="94"/>
      <c r="G39" s="437"/>
      <c r="H39" s="438"/>
      <c r="I39" s="439">
        <v>40</v>
      </c>
      <c r="J39" s="91"/>
      <c r="K39" s="529">
        <f t="shared" si="2"/>
        <v>0</v>
      </c>
      <c r="L39" s="95"/>
      <c r="M39" s="38"/>
      <c r="N39" s="96" t="s">
        <v>81</v>
      </c>
      <c r="O39" s="89" t="s">
        <v>167</v>
      </c>
      <c r="P39" s="56"/>
      <c r="Q39" s="56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2:41" x14ac:dyDescent="0.3">
      <c r="B40" s="333"/>
      <c r="C40" s="330" t="s">
        <v>42</v>
      </c>
      <c r="D40" s="334" t="s">
        <v>209</v>
      </c>
      <c r="E40" s="94" t="s">
        <v>178</v>
      </c>
      <c r="F40" s="94"/>
      <c r="G40" s="437"/>
      <c r="H40" s="438"/>
      <c r="I40" s="439">
        <v>1</v>
      </c>
      <c r="J40" s="91"/>
      <c r="K40" s="529">
        <f t="shared" si="2"/>
        <v>0</v>
      </c>
      <c r="L40" s="95"/>
      <c r="M40" s="38"/>
      <c r="N40" s="96" t="s">
        <v>82</v>
      </c>
      <c r="O40" s="97"/>
      <c r="P40" s="56"/>
      <c r="Q40" s="56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2:41" x14ac:dyDescent="0.3">
      <c r="B41" s="329"/>
      <c r="C41" s="330" t="s">
        <v>43</v>
      </c>
      <c r="D41" s="334" t="s">
        <v>208</v>
      </c>
      <c r="E41" s="94" t="s">
        <v>178</v>
      </c>
      <c r="F41" s="94"/>
      <c r="G41" s="437"/>
      <c r="H41" s="438"/>
      <c r="I41" s="439">
        <v>1</v>
      </c>
      <c r="J41" s="91"/>
      <c r="K41" s="529">
        <f t="shared" si="2"/>
        <v>0</v>
      </c>
      <c r="L41" s="95"/>
      <c r="M41" s="38"/>
      <c r="N41" s="96" t="s">
        <v>82</v>
      </c>
      <c r="O41" s="97"/>
      <c r="P41" s="56"/>
      <c r="Q41" s="56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2:41" x14ac:dyDescent="0.3">
      <c r="B42" s="329"/>
      <c r="C42" s="315" t="s">
        <v>44</v>
      </c>
      <c r="D42" s="335" t="s">
        <v>205</v>
      </c>
      <c r="E42" s="99" t="s">
        <v>201</v>
      </c>
      <c r="F42" s="98"/>
      <c r="G42" s="440"/>
      <c r="H42" s="441"/>
      <c r="I42" s="442">
        <v>1</v>
      </c>
      <c r="J42" s="100"/>
      <c r="K42" s="523">
        <f t="shared" si="2"/>
        <v>0</v>
      </c>
      <c r="L42" s="101"/>
      <c r="M42" s="102"/>
      <c r="N42" s="96" t="s">
        <v>250</v>
      </c>
      <c r="O42" s="97"/>
      <c r="P42" s="56"/>
      <c r="Q42" s="56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2:41" x14ac:dyDescent="0.3">
      <c r="B43" s="329"/>
      <c r="C43" s="315" t="s">
        <v>11</v>
      </c>
      <c r="D43" s="334" t="s">
        <v>125</v>
      </c>
      <c r="E43" s="94" t="s">
        <v>178</v>
      </c>
      <c r="F43" s="94"/>
      <c r="G43" s="437"/>
      <c r="H43" s="438"/>
      <c r="I43" s="439">
        <v>2</v>
      </c>
      <c r="J43" s="91"/>
      <c r="K43" s="523">
        <f t="shared" si="2"/>
        <v>0</v>
      </c>
      <c r="L43" s="95"/>
      <c r="M43" s="38"/>
      <c r="N43" s="96" t="s">
        <v>82</v>
      </c>
      <c r="O43" s="97"/>
      <c r="P43" s="56"/>
      <c r="Q43" s="56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2:41" x14ac:dyDescent="0.3">
      <c r="B44" s="329"/>
      <c r="C44" s="315" t="s">
        <v>129</v>
      </c>
      <c r="D44" s="334" t="s">
        <v>212</v>
      </c>
      <c r="E44" s="103" t="s">
        <v>178</v>
      </c>
      <c r="F44" s="94"/>
      <c r="G44" s="437"/>
      <c r="H44" s="438"/>
      <c r="I44" s="439">
        <v>1</v>
      </c>
      <c r="J44" s="91"/>
      <c r="K44" s="523">
        <f t="shared" si="2"/>
        <v>0</v>
      </c>
      <c r="L44" s="95"/>
      <c r="M44" s="38"/>
      <c r="N44" s="96" t="s">
        <v>82</v>
      </c>
      <c r="O44" s="97"/>
      <c r="P44" s="56"/>
      <c r="Q44" s="56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2:41" x14ac:dyDescent="0.3">
      <c r="B45" s="329"/>
      <c r="C45" s="315" t="s">
        <v>133</v>
      </c>
      <c r="D45" s="334" t="s">
        <v>213</v>
      </c>
      <c r="E45" s="103" t="s">
        <v>178</v>
      </c>
      <c r="F45" s="94"/>
      <c r="G45" s="437" t="s">
        <v>243</v>
      </c>
      <c r="H45" s="438"/>
      <c r="I45" s="439">
        <v>1</v>
      </c>
      <c r="J45" s="104"/>
      <c r="K45" s="523">
        <f t="shared" si="2"/>
        <v>0</v>
      </c>
      <c r="L45" s="95"/>
      <c r="M45" s="38"/>
      <c r="N45" s="96" t="s">
        <v>252</v>
      </c>
      <c r="O45" s="89" t="s">
        <v>214</v>
      </c>
      <c r="P45" s="56"/>
      <c r="Q45" s="56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2:41" x14ac:dyDescent="0.3">
      <c r="B46" s="329"/>
      <c r="C46" s="315" t="s">
        <v>134</v>
      </c>
      <c r="D46" s="334" t="s">
        <v>222</v>
      </c>
      <c r="E46" s="94"/>
      <c r="F46" s="94"/>
      <c r="G46" s="437" t="s">
        <v>241</v>
      </c>
      <c r="H46" s="438"/>
      <c r="I46" s="439">
        <v>2</v>
      </c>
      <c r="J46" s="104"/>
      <c r="K46" s="523">
        <f t="shared" si="2"/>
        <v>0</v>
      </c>
      <c r="L46" s="95"/>
      <c r="M46" s="38"/>
      <c r="N46" s="105" t="s">
        <v>84</v>
      </c>
      <c r="O46" s="89" t="s">
        <v>240</v>
      </c>
      <c r="P46" s="56"/>
      <c r="Q46" s="56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2:41" x14ac:dyDescent="0.3">
      <c r="B47" s="329"/>
      <c r="C47" s="315" t="s">
        <v>135</v>
      </c>
      <c r="D47" s="334" t="s">
        <v>223</v>
      </c>
      <c r="E47" s="94"/>
      <c r="F47" s="94"/>
      <c r="G47" s="437" t="s">
        <v>241</v>
      </c>
      <c r="H47" s="438"/>
      <c r="I47" s="439">
        <v>3</v>
      </c>
      <c r="J47" s="104"/>
      <c r="K47" s="523">
        <f t="shared" si="2"/>
        <v>0</v>
      </c>
      <c r="L47" s="95"/>
      <c r="M47" s="38"/>
      <c r="N47" s="105" t="s">
        <v>84</v>
      </c>
      <c r="O47" s="89" t="s">
        <v>242</v>
      </c>
      <c r="P47" s="56"/>
      <c r="Q47" s="5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2:41" ht="30.7" x14ac:dyDescent="0.3">
      <c r="B48" s="329"/>
      <c r="C48" s="315" t="s">
        <v>136</v>
      </c>
      <c r="D48" s="334" t="s">
        <v>173</v>
      </c>
      <c r="E48" s="94"/>
      <c r="F48" s="94"/>
      <c r="G48" s="437" t="s">
        <v>175</v>
      </c>
      <c r="H48" s="438"/>
      <c r="I48" s="439">
        <v>15</v>
      </c>
      <c r="J48" s="104"/>
      <c r="K48" s="523">
        <f t="shared" si="2"/>
        <v>0</v>
      </c>
      <c r="L48" s="95"/>
      <c r="M48" s="38"/>
      <c r="N48" s="105" t="s">
        <v>270</v>
      </c>
      <c r="O48" s="89" t="s">
        <v>174</v>
      </c>
      <c r="P48" s="56"/>
      <c r="Q48" s="56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2:41" ht="30.7" x14ac:dyDescent="0.3">
      <c r="B49" s="329"/>
      <c r="C49" s="315" t="s">
        <v>137</v>
      </c>
      <c r="D49" s="334" t="s">
        <v>211</v>
      </c>
      <c r="E49" s="94"/>
      <c r="F49" s="94"/>
      <c r="G49" s="437"/>
      <c r="H49" s="438"/>
      <c r="I49" s="439">
        <v>3</v>
      </c>
      <c r="J49" s="104"/>
      <c r="K49" s="523">
        <f t="shared" si="2"/>
        <v>0</v>
      </c>
      <c r="L49" s="95"/>
      <c r="M49" s="38"/>
      <c r="N49" s="105" t="s">
        <v>271</v>
      </c>
      <c r="O49" s="89" t="s">
        <v>210</v>
      </c>
      <c r="P49" s="56"/>
      <c r="Q49" s="56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2:41" ht="46" x14ac:dyDescent="0.3">
      <c r="B50" s="329"/>
      <c r="C50" s="315" t="s">
        <v>138</v>
      </c>
      <c r="D50" s="334" t="s">
        <v>219</v>
      </c>
      <c r="E50" s="94"/>
      <c r="F50" s="94"/>
      <c r="G50" s="437"/>
      <c r="H50" s="438"/>
      <c r="I50" s="439">
        <v>17</v>
      </c>
      <c r="J50" s="104"/>
      <c r="K50" s="523">
        <f t="shared" si="2"/>
        <v>0</v>
      </c>
      <c r="L50" s="95"/>
      <c r="M50" s="38"/>
      <c r="N50" s="105" t="s">
        <v>272</v>
      </c>
      <c r="O50" s="89" t="s">
        <v>234</v>
      </c>
      <c r="P50" s="56"/>
      <c r="Q50" s="56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2:41" ht="30.7" x14ac:dyDescent="0.3">
      <c r="B51" s="329"/>
      <c r="C51" s="315" t="s">
        <v>139</v>
      </c>
      <c r="D51" s="334" t="s">
        <v>220</v>
      </c>
      <c r="E51" s="94"/>
      <c r="F51" s="94"/>
      <c r="G51" s="437" t="s">
        <v>236</v>
      </c>
      <c r="H51" s="438"/>
      <c r="I51" s="439">
        <v>10</v>
      </c>
      <c r="J51" s="104"/>
      <c r="K51" s="523">
        <f t="shared" si="2"/>
        <v>0</v>
      </c>
      <c r="L51" s="95"/>
      <c r="M51" s="38"/>
      <c r="N51" s="105" t="s">
        <v>270</v>
      </c>
      <c r="O51" s="89" t="s">
        <v>235</v>
      </c>
      <c r="P51" s="56"/>
      <c r="Q51" s="56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2:41" ht="30.7" x14ac:dyDescent="0.3">
      <c r="B52" s="329"/>
      <c r="C52" s="315" t="s">
        <v>204</v>
      </c>
      <c r="D52" s="334" t="s">
        <v>221</v>
      </c>
      <c r="E52" s="103"/>
      <c r="F52" s="94"/>
      <c r="G52" s="437"/>
      <c r="H52" s="438"/>
      <c r="I52" s="439">
        <v>10</v>
      </c>
      <c r="J52" s="104"/>
      <c r="K52" s="523">
        <f t="shared" si="2"/>
        <v>0</v>
      </c>
      <c r="L52" s="95"/>
      <c r="M52" s="38"/>
      <c r="N52" s="105" t="s">
        <v>270</v>
      </c>
      <c r="O52" s="89" t="s">
        <v>247</v>
      </c>
      <c r="P52" s="56"/>
      <c r="Q52" s="56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2:41" x14ac:dyDescent="0.3">
      <c r="B53" s="329"/>
      <c r="C53" s="315" t="s">
        <v>215</v>
      </c>
      <c r="D53" s="334" t="s">
        <v>224</v>
      </c>
      <c r="E53" s="94"/>
      <c r="F53" s="94"/>
      <c r="G53" s="437"/>
      <c r="H53" s="438"/>
      <c r="I53" s="439">
        <v>1</v>
      </c>
      <c r="J53" s="104"/>
      <c r="K53" s="523">
        <f t="shared" si="2"/>
        <v>0</v>
      </c>
      <c r="L53" s="95"/>
      <c r="M53" s="38"/>
      <c r="N53" s="105" t="s">
        <v>249</v>
      </c>
      <c r="O53" s="89" t="s">
        <v>246</v>
      </c>
      <c r="P53" s="56"/>
      <c r="Q53" s="56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2:41" x14ac:dyDescent="0.3">
      <c r="B54" s="329"/>
      <c r="C54" s="315" t="s">
        <v>216</v>
      </c>
      <c r="D54" s="334" t="s">
        <v>130</v>
      </c>
      <c r="E54" s="94"/>
      <c r="F54" s="94"/>
      <c r="G54" s="437"/>
      <c r="H54" s="438"/>
      <c r="I54" s="439">
        <v>1</v>
      </c>
      <c r="J54" s="104"/>
      <c r="K54" s="523">
        <f t="shared" si="2"/>
        <v>0</v>
      </c>
      <c r="L54" s="95"/>
      <c r="M54" s="38"/>
      <c r="N54" s="105" t="s">
        <v>253</v>
      </c>
      <c r="O54" s="89" t="s">
        <v>245</v>
      </c>
      <c r="P54" s="56"/>
      <c r="Q54" s="56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2:41" ht="30.7" x14ac:dyDescent="0.3">
      <c r="B55" s="329"/>
      <c r="C55" s="315" t="s">
        <v>217</v>
      </c>
      <c r="D55" s="334" t="s">
        <v>262</v>
      </c>
      <c r="E55" s="94"/>
      <c r="F55" s="94"/>
      <c r="G55" s="437"/>
      <c r="H55" s="438"/>
      <c r="I55" s="439">
        <v>10</v>
      </c>
      <c r="J55" s="91"/>
      <c r="K55" s="523">
        <f t="shared" si="2"/>
        <v>0</v>
      </c>
      <c r="L55" s="95"/>
      <c r="M55" s="38"/>
      <c r="N55" s="105" t="s">
        <v>270</v>
      </c>
      <c r="O55" s="89" t="s">
        <v>265</v>
      </c>
      <c r="P55" s="56"/>
      <c r="Q55" s="56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2:41" ht="30.7" x14ac:dyDescent="0.3">
      <c r="B56" s="329"/>
      <c r="C56" s="315" t="s">
        <v>218</v>
      </c>
      <c r="D56" s="334" t="s">
        <v>263</v>
      </c>
      <c r="E56" s="94"/>
      <c r="F56" s="94"/>
      <c r="G56" s="437"/>
      <c r="H56" s="438"/>
      <c r="I56" s="439">
        <v>3</v>
      </c>
      <c r="J56" s="91"/>
      <c r="K56" s="523">
        <f t="shared" si="2"/>
        <v>0</v>
      </c>
      <c r="L56" s="95"/>
      <c r="M56" s="38"/>
      <c r="N56" s="105" t="s">
        <v>273</v>
      </c>
      <c r="O56" s="89" t="s">
        <v>264</v>
      </c>
      <c r="P56" s="56"/>
      <c r="Q56" s="56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2:41" ht="16" thickBot="1" x14ac:dyDescent="0.35">
      <c r="B57" s="314"/>
      <c r="C57" s="336"/>
      <c r="D57" s="337"/>
      <c r="E57" s="106"/>
      <c r="F57" s="106"/>
      <c r="G57" s="443"/>
      <c r="H57" s="444"/>
      <c r="I57" s="445"/>
      <c r="J57" s="107"/>
      <c r="K57" s="527"/>
      <c r="L57" s="108"/>
      <c r="M57" s="77"/>
      <c r="N57" s="109"/>
      <c r="O57" s="110"/>
      <c r="P57" s="56"/>
      <c r="Q57" s="56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2:41" ht="16" thickBot="1" x14ac:dyDescent="0.35">
      <c r="B58" s="311" t="s">
        <v>20</v>
      </c>
      <c r="C58" s="338" t="s">
        <v>21</v>
      </c>
      <c r="D58" s="339"/>
      <c r="E58" s="111"/>
      <c r="F58" s="111"/>
      <c r="G58" s="446"/>
      <c r="H58" s="447"/>
      <c r="I58" s="448"/>
      <c r="J58" s="113"/>
      <c r="K58" s="530" t="s">
        <v>298</v>
      </c>
      <c r="L58" s="112"/>
      <c r="M58" s="114">
        <f>SUM(K59:K61)</f>
        <v>0</v>
      </c>
      <c r="N58" s="115"/>
      <c r="O58" s="116"/>
      <c r="P58" s="56"/>
      <c r="Q58" s="56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2:41" x14ac:dyDescent="0.3">
      <c r="B59" s="340"/>
      <c r="C59" s="341"/>
      <c r="D59" s="342"/>
      <c r="E59" s="117"/>
      <c r="F59" s="117"/>
      <c r="G59" s="380" t="s">
        <v>299</v>
      </c>
      <c r="H59" s="449"/>
      <c r="I59" s="450"/>
      <c r="J59" s="119"/>
      <c r="K59" s="522"/>
      <c r="L59" s="71"/>
      <c r="M59" s="31"/>
      <c r="N59" s="120"/>
      <c r="O59" s="121" t="s">
        <v>257</v>
      </c>
      <c r="P59" s="56"/>
      <c r="Q59" s="56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2:41" x14ac:dyDescent="0.3">
      <c r="B60" s="343"/>
      <c r="C60" s="344"/>
      <c r="D60" s="331"/>
      <c r="E60" s="90"/>
      <c r="F60" s="90"/>
      <c r="G60" s="434"/>
      <c r="H60" s="451"/>
      <c r="I60" s="436"/>
      <c r="J60" s="91"/>
      <c r="K60" s="523"/>
      <c r="L60" s="37"/>
      <c r="M60" s="38"/>
      <c r="N60" s="122"/>
      <c r="O60" s="121" t="s">
        <v>237</v>
      </c>
      <c r="P60" s="56"/>
      <c r="Q60" s="56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2:41" ht="16" thickBot="1" x14ac:dyDescent="0.35">
      <c r="B61" s="340"/>
      <c r="C61" s="345"/>
      <c r="D61" s="324"/>
      <c r="E61" s="123"/>
      <c r="F61" s="123"/>
      <c r="G61" s="452"/>
      <c r="H61" s="453"/>
      <c r="I61" s="454"/>
      <c r="J61" s="124"/>
      <c r="K61" s="527"/>
      <c r="L61" s="125"/>
      <c r="M61" s="77"/>
      <c r="N61" s="126"/>
      <c r="O61" s="127" t="s">
        <v>296</v>
      </c>
      <c r="P61" s="56"/>
      <c r="Q61" s="56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2:41" ht="16" thickBot="1" x14ac:dyDescent="0.35">
      <c r="B62" s="311" t="s">
        <v>22</v>
      </c>
      <c r="C62" s="346" t="s">
        <v>23</v>
      </c>
      <c r="D62" s="313"/>
      <c r="E62" s="48"/>
      <c r="F62" s="48"/>
      <c r="G62" s="416"/>
      <c r="H62" s="417"/>
      <c r="I62" s="418"/>
      <c r="J62" s="50"/>
      <c r="K62" s="530" t="s">
        <v>298</v>
      </c>
      <c r="L62" s="49"/>
      <c r="M62" s="51">
        <f>SUM(K63:K64)</f>
        <v>0</v>
      </c>
      <c r="N62" s="53"/>
      <c r="O62" s="54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2:41" x14ac:dyDescent="0.3">
      <c r="B63" s="303"/>
      <c r="C63" s="341"/>
      <c r="D63" s="342"/>
      <c r="E63" s="117"/>
      <c r="F63" s="117"/>
      <c r="G63" s="380" t="s">
        <v>299</v>
      </c>
      <c r="H63" s="455"/>
      <c r="I63" s="424"/>
      <c r="J63" s="70"/>
      <c r="K63" s="522"/>
      <c r="L63" s="71"/>
      <c r="M63" s="31"/>
      <c r="N63" s="128"/>
      <c r="O63" s="93" t="s">
        <v>259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2:41" x14ac:dyDescent="0.3">
      <c r="B64" s="347"/>
      <c r="C64" s="344"/>
      <c r="D64" s="331"/>
      <c r="E64" s="90"/>
      <c r="F64" s="90"/>
      <c r="G64" s="434"/>
      <c r="H64" s="456"/>
      <c r="I64" s="436"/>
      <c r="J64" s="91"/>
      <c r="K64" s="523"/>
      <c r="L64" s="37"/>
      <c r="M64" s="38"/>
      <c r="N64" s="129"/>
      <c r="O64" s="89" t="s">
        <v>260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2:41" ht="16" thickBot="1" x14ac:dyDescent="0.35">
      <c r="B65" s="348"/>
      <c r="C65" s="349"/>
      <c r="D65" s="350"/>
      <c r="E65" s="130"/>
      <c r="F65" s="130"/>
      <c r="G65" s="457"/>
      <c r="H65" s="458"/>
      <c r="I65" s="459"/>
      <c r="J65" s="131"/>
      <c r="K65" s="524"/>
      <c r="L65" s="44"/>
      <c r="M65" s="45"/>
      <c r="N65" s="132"/>
      <c r="O65" s="133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2:41" ht="16" thickBot="1" x14ac:dyDescent="0.35">
      <c r="B66" s="311" t="s">
        <v>24</v>
      </c>
      <c r="C66" s="346" t="s">
        <v>25</v>
      </c>
      <c r="D66" s="313"/>
      <c r="E66" s="48"/>
      <c r="F66" s="48"/>
      <c r="G66" s="416"/>
      <c r="H66" s="417"/>
      <c r="I66" s="418"/>
      <c r="J66" s="50"/>
      <c r="K66" s="530" t="s">
        <v>298</v>
      </c>
      <c r="L66" s="49"/>
      <c r="M66" s="52">
        <f>SUM(K67:K68)</f>
        <v>0</v>
      </c>
      <c r="N66" s="53"/>
      <c r="O66" s="54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spans="2:41" x14ac:dyDescent="0.3">
      <c r="B67" s="351"/>
      <c r="C67" s="352"/>
      <c r="D67" s="353"/>
      <c r="E67" s="135"/>
      <c r="F67" s="135"/>
      <c r="G67" s="380" t="s">
        <v>299</v>
      </c>
      <c r="H67" s="460"/>
      <c r="I67" s="461"/>
      <c r="J67" s="136"/>
      <c r="K67" s="531"/>
      <c r="L67" s="137"/>
      <c r="M67" s="138"/>
      <c r="N67" s="139"/>
      <c r="O67" s="140" t="s">
        <v>261</v>
      </c>
      <c r="P67" s="141"/>
      <c r="Q67" s="141"/>
      <c r="R67" s="141"/>
      <c r="S67" s="141"/>
      <c r="T67" s="141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</row>
    <row r="68" spans="2:41" x14ac:dyDescent="0.3">
      <c r="B68" s="354"/>
      <c r="C68" s="355"/>
      <c r="D68" s="356"/>
      <c r="E68" s="142"/>
      <c r="F68" s="142"/>
      <c r="G68" s="462"/>
      <c r="H68" s="463"/>
      <c r="I68" s="464"/>
      <c r="J68" s="143"/>
      <c r="K68" s="532"/>
      <c r="L68" s="144"/>
      <c r="M68" s="145"/>
      <c r="N68" s="146"/>
      <c r="O68" s="147"/>
      <c r="P68" s="141"/>
      <c r="Q68" s="141"/>
      <c r="R68" s="141"/>
      <c r="S68" s="141"/>
      <c r="T68" s="141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spans="2:41" ht="16" thickBot="1" x14ac:dyDescent="0.35">
      <c r="B69" s="357"/>
      <c r="C69" s="358"/>
      <c r="D69" s="359"/>
      <c r="E69" s="148"/>
      <c r="F69" s="148"/>
      <c r="G69" s="465"/>
      <c r="H69" s="466"/>
      <c r="I69" s="467"/>
      <c r="J69" s="149"/>
      <c r="K69" s="533"/>
      <c r="L69" s="150"/>
      <c r="M69" s="151"/>
      <c r="N69" s="152"/>
      <c r="O69" s="153"/>
      <c r="P69" s="141"/>
      <c r="Q69" s="141"/>
      <c r="R69" s="141"/>
      <c r="S69" s="141"/>
      <c r="T69" s="141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</row>
    <row r="70" spans="2:41" ht="16" thickBot="1" x14ac:dyDescent="0.35">
      <c r="B70" s="311" t="s">
        <v>48</v>
      </c>
      <c r="C70" s="346" t="s">
        <v>49</v>
      </c>
      <c r="D70" s="313"/>
      <c r="E70" s="48"/>
      <c r="F70" s="48"/>
      <c r="G70" s="416"/>
      <c r="H70" s="417"/>
      <c r="I70" s="418"/>
      <c r="J70" s="50"/>
      <c r="K70" s="530" t="s">
        <v>298</v>
      </c>
      <c r="L70" s="49"/>
      <c r="M70" s="51">
        <f>SUM(K71:K71)</f>
        <v>0</v>
      </c>
      <c r="N70" s="53"/>
      <c r="O70" s="54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spans="2:41" x14ac:dyDescent="0.3">
      <c r="B71" s="360"/>
      <c r="C71" s="361"/>
      <c r="D71" s="353"/>
      <c r="E71" s="134"/>
      <c r="F71" s="134"/>
      <c r="G71" s="380" t="s">
        <v>299</v>
      </c>
      <c r="H71" s="468"/>
      <c r="I71" s="469"/>
      <c r="J71" s="154"/>
      <c r="K71" s="531"/>
      <c r="L71" s="137"/>
      <c r="M71" s="155"/>
      <c r="N71" s="156"/>
      <c r="O71" s="157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2:41" x14ac:dyDescent="0.3">
      <c r="B72" s="362"/>
      <c r="C72" s="363"/>
      <c r="D72" s="364"/>
      <c r="E72" s="158"/>
      <c r="F72" s="158"/>
      <c r="G72" s="470"/>
      <c r="H72" s="471"/>
      <c r="I72" s="472"/>
      <c r="J72" s="159"/>
      <c r="K72" s="532"/>
      <c r="L72" s="160"/>
      <c r="M72" s="161"/>
      <c r="N72" s="162"/>
      <c r="O72" s="163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2:41" ht="16" thickBot="1" x14ac:dyDescent="0.35">
      <c r="B73" s="365"/>
      <c r="C73" s="366"/>
      <c r="D73" s="367"/>
      <c r="E73" s="165"/>
      <c r="F73" s="165"/>
      <c r="G73" s="473"/>
      <c r="H73" s="474"/>
      <c r="I73" s="475"/>
      <c r="J73" s="166"/>
      <c r="K73" s="524"/>
      <c r="L73" s="167"/>
      <c r="M73" s="168"/>
      <c r="N73" s="169"/>
      <c r="O73" s="170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2:41" ht="16" thickBot="1" x14ac:dyDescent="0.35">
      <c r="B74" s="311" t="s">
        <v>51</v>
      </c>
      <c r="C74" s="346" t="s">
        <v>121</v>
      </c>
      <c r="D74" s="313"/>
      <c r="E74" s="48"/>
      <c r="F74" s="48"/>
      <c r="G74" s="416"/>
      <c r="H74" s="417"/>
      <c r="I74" s="418"/>
      <c r="J74" s="50"/>
      <c r="K74" s="525"/>
      <c r="L74" s="49"/>
      <c r="M74" s="51">
        <f>SUM(K75:K87)</f>
        <v>0</v>
      </c>
      <c r="N74" s="53"/>
      <c r="O74" s="54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spans="2:41" x14ac:dyDescent="0.3">
      <c r="B75" s="360"/>
      <c r="C75" s="368" t="s">
        <v>149</v>
      </c>
      <c r="D75" s="369" t="s">
        <v>140</v>
      </c>
      <c r="E75" s="171"/>
      <c r="F75" s="171"/>
      <c r="G75" s="476"/>
      <c r="H75" s="477" t="s">
        <v>226</v>
      </c>
      <c r="I75" s="478">
        <v>1</v>
      </c>
      <c r="J75" s="172"/>
      <c r="K75" s="522">
        <f t="shared" ref="K75:K81" si="3">I75*J75</f>
        <v>0</v>
      </c>
      <c r="L75" s="173"/>
      <c r="M75" s="174"/>
      <c r="N75" s="175"/>
      <c r="O75" s="176" t="s">
        <v>281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2:41" x14ac:dyDescent="0.3">
      <c r="B76" s="362"/>
      <c r="C76" s="370" t="s">
        <v>150</v>
      </c>
      <c r="D76" s="371" t="s">
        <v>141</v>
      </c>
      <c r="E76" s="177"/>
      <c r="F76" s="177"/>
      <c r="G76" s="479"/>
      <c r="H76" s="480" t="s">
        <v>226</v>
      </c>
      <c r="I76" s="481">
        <v>1</v>
      </c>
      <c r="J76" s="178"/>
      <c r="K76" s="523">
        <f t="shared" si="3"/>
        <v>0</v>
      </c>
      <c r="L76" s="179"/>
      <c r="M76" s="180"/>
      <c r="N76" s="181"/>
      <c r="O76" s="182" t="s">
        <v>282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spans="2:41" x14ac:dyDescent="0.3">
      <c r="B77" s="362"/>
      <c r="C77" s="370" t="s">
        <v>151</v>
      </c>
      <c r="D77" s="371" t="s">
        <v>142</v>
      </c>
      <c r="E77" s="177"/>
      <c r="F77" s="177"/>
      <c r="G77" s="479"/>
      <c r="H77" s="480" t="s">
        <v>226</v>
      </c>
      <c r="I77" s="481">
        <v>1</v>
      </c>
      <c r="J77" s="178"/>
      <c r="K77" s="523">
        <f t="shared" si="3"/>
        <v>0</v>
      </c>
      <c r="L77" s="179"/>
      <c r="M77" s="180"/>
      <c r="N77" s="181"/>
      <c r="O77" s="182" t="s">
        <v>283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2:41" x14ac:dyDescent="0.3">
      <c r="B78" s="362"/>
      <c r="C78" s="370" t="s">
        <v>152</v>
      </c>
      <c r="D78" s="371" t="s">
        <v>132</v>
      </c>
      <c r="E78" s="177"/>
      <c r="F78" s="177"/>
      <c r="G78" s="479"/>
      <c r="H78" s="480" t="s">
        <v>226</v>
      </c>
      <c r="I78" s="481">
        <v>1</v>
      </c>
      <c r="J78" s="178"/>
      <c r="K78" s="523">
        <f t="shared" si="3"/>
        <v>0</v>
      </c>
      <c r="L78" s="179"/>
      <c r="M78" s="180"/>
      <c r="N78" s="181"/>
      <c r="O78" s="182" t="s">
        <v>285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spans="2:41" x14ac:dyDescent="0.3">
      <c r="B79" s="362"/>
      <c r="C79" s="370" t="s">
        <v>153</v>
      </c>
      <c r="D79" s="371" t="s">
        <v>143</v>
      </c>
      <c r="E79" s="177"/>
      <c r="F79" s="177"/>
      <c r="G79" s="479"/>
      <c r="H79" s="482" t="s">
        <v>226</v>
      </c>
      <c r="I79" s="481">
        <v>1</v>
      </c>
      <c r="J79" s="178"/>
      <c r="K79" s="523">
        <f t="shared" si="3"/>
        <v>0</v>
      </c>
      <c r="L79" s="179"/>
      <c r="M79" s="180"/>
      <c r="N79" s="181"/>
      <c r="O79" s="182" t="s">
        <v>284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spans="2:41" x14ac:dyDescent="0.3">
      <c r="B80" s="362"/>
      <c r="C80" s="370" t="s">
        <v>154</v>
      </c>
      <c r="D80" s="371" t="s">
        <v>144</v>
      </c>
      <c r="E80" s="177"/>
      <c r="F80" s="177"/>
      <c r="G80" s="479"/>
      <c r="H80" s="482" t="s">
        <v>226</v>
      </c>
      <c r="I80" s="481">
        <v>1</v>
      </c>
      <c r="J80" s="178"/>
      <c r="K80" s="523">
        <f t="shared" si="3"/>
        <v>0</v>
      </c>
      <c r="L80" s="179"/>
      <c r="M80" s="180"/>
      <c r="N80" s="181"/>
      <c r="O80" s="182" t="s">
        <v>286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2:41" x14ac:dyDescent="0.3">
      <c r="B81" s="362"/>
      <c r="C81" s="370" t="s">
        <v>155</v>
      </c>
      <c r="D81" s="371" t="s">
        <v>145</v>
      </c>
      <c r="E81" s="177"/>
      <c r="F81" s="177"/>
      <c r="G81" s="479"/>
      <c r="H81" s="482" t="s">
        <v>226</v>
      </c>
      <c r="I81" s="481">
        <v>1</v>
      </c>
      <c r="J81" s="178"/>
      <c r="K81" s="523">
        <f t="shared" si="3"/>
        <v>0</v>
      </c>
      <c r="L81" s="179"/>
      <c r="M81" s="180"/>
      <c r="N81" s="181"/>
      <c r="O81" s="182" t="s">
        <v>287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2:41" x14ac:dyDescent="0.3">
      <c r="B82" s="362"/>
      <c r="C82" s="370" t="s">
        <v>156</v>
      </c>
      <c r="D82" s="371" t="s">
        <v>146</v>
      </c>
      <c r="E82" s="177"/>
      <c r="F82" s="177"/>
      <c r="G82" s="479"/>
      <c r="H82" s="482" t="s">
        <v>226</v>
      </c>
      <c r="I82" s="481">
        <v>1</v>
      </c>
      <c r="J82" s="178"/>
      <c r="K82" s="523">
        <f t="shared" ref="K82:K107" si="4">I82*J82</f>
        <v>0</v>
      </c>
      <c r="L82" s="179"/>
      <c r="M82" s="180"/>
      <c r="N82" s="181"/>
      <c r="O82" s="182" t="s">
        <v>288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3" spans="2:41" x14ac:dyDescent="0.3">
      <c r="B83" s="362"/>
      <c r="C83" s="370" t="s">
        <v>157</v>
      </c>
      <c r="D83" s="371" t="s">
        <v>267</v>
      </c>
      <c r="E83" s="177"/>
      <c r="F83" s="177"/>
      <c r="G83" s="479"/>
      <c r="H83" s="482" t="s">
        <v>226</v>
      </c>
      <c r="I83" s="481">
        <v>1</v>
      </c>
      <c r="J83" s="178"/>
      <c r="K83" s="523">
        <f t="shared" si="4"/>
        <v>0</v>
      </c>
      <c r="L83" s="179"/>
      <c r="M83" s="180"/>
      <c r="N83" s="181"/>
      <c r="O83" s="182" t="s">
        <v>289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spans="2:41" x14ac:dyDescent="0.3">
      <c r="B84" s="362"/>
      <c r="C84" s="370" t="s">
        <v>158</v>
      </c>
      <c r="D84" s="371" t="s">
        <v>147</v>
      </c>
      <c r="E84" s="177"/>
      <c r="F84" s="177"/>
      <c r="G84" s="479"/>
      <c r="H84" s="482" t="s">
        <v>226</v>
      </c>
      <c r="I84" s="481">
        <v>1</v>
      </c>
      <c r="J84" s="178"/>
      <c r="K84" s="523">
        <f t="shared" si="4"/>
        <v>0</v>
      </c>
      <c r="L84" s="179"/>
      <c r="M84" s="180"/>
      <c r="N84" s="181"/>
      <c r="O84" s="183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spans="2:41" x14ac:dyDescent="0.3">
      <c r="B85" s="362"/>
      <c r="C85" s="370" t="s">
        <v>268</v>
      </c>
      <c r="D85" s="371" t="s">
        <v>291</v>
      </c>
      <c r="E85" s="177"/>
      <c r="F85" s="177"/>
      <c r="G85" s="479"/>
      <c r="H85" s="482" t="s">
        <v>226</v>
      </c>
      <c r="I85" s="481">
        <v>1</v>
      </c>
      <c r="J85" s="178"/>
      <c r="K85" s="523">
        <f t="shared" si="4"/>
        <v>0</v>
      </c>
      <c r="L85" s="179"/>
      <c r="M85" s="180"/>
      <c r="N85" s="181"/>
      <c r="O85" s="183" t="s">
        <v>293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spans="2:41" x14ac:dyDescent="0.3">
      <c r="B86" s="362"/>
      <c r="C86" s="370" t="s">
        <v>290</v>
      </c>
      <c r="D86" s="371" t="s">
        <v>266</v>
      </c>
      <c r="E86" s="177"/>
      <c r="F86" s="177"/>
      <c r="G86" s="479"/>
      <c r="H86" s="482" t="s">
        <v>226</v>
      </c>
      <c r="I86" s="481">
        <v>1</v>
      </c>
      <c r="J86" s="178"/>
      <c r="K86" s="523">
        <f t="shared" si="4"/>
        <v>0</v>
      </c>
      <c r="L86" s="179"/>
      <c r="M86" s="180"/>
      <c r="N86" s="181"/>
      <c r="O86" s="183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spans="2:41" ht="16" thickBot="1" x14ac:dyDescent="0.35">
      <c r="B87" s="365"/>
      <c r="C87" s="372"/>
      <c r="D87" s="373" t="s">
        <v>228</v>
      </c>
      <c r="E87" s="184"/>
      <c r="F87" s="184"/>
      <c r="G87" s="483"/>
      <c r="H87" s="484"/>
      <c r="I87" s="485"/>
      <c r="J87" s="185"/>
      <c r="K87" s="534"/>
      <c r="L87" s="186"/>
      <c r="M87" s="187"/>
      <c r="N87" s="188"/>
      <c r="O87" s="189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spans="2:41" ht="16" thickBot="1" x14ac:dyDescent="0.35">
      <c r="B88" s="311" t="s">
        <v>52</v>
      </c>
      <c r="C88" s="312" t="s">
        <v>53</v>
      </c>
      <c r="D88" s="313"/>
      <c r="E88" s="48"/>
      <c r="F88" s="48"/>
      <c r="G88" s="416"/>
      <c r="H88" s="417"/>
      <c r="I88" s="418"/>
      <c r="J88" s="50"/>
      <c r="K88" s="525">
        <f t="shared" si="4"/>
        <v>0</v>
      </c>
      <c r="L88" s="49"/>
      <c r="M88" s="51">
        <f>SUM(K89:K91)</f>
        <v>0</v>
      </c>
      <c r="N88" s="53"/>
      <c r="O88" s="54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spans="2:41" ht="46" x14ac:dyDescent="0.3">
      <c r="B89" s="360"/>
      <c r="C89" s="374" t="s">
        <v>55</v>
      </c>
      <c r="D89" s="375" t="s">
        <v>56</v>
      </c>
      <c r="E89" s="190"/>
      <c r="F89" s="190"/>
      <c r="G89" s="486" t="s">
        <v>278</v>
      </c>
      <c r="H89" s="480" t="s">
        <v>226</v>
      </c>
      <c r="I89" s="487">
        <v>6</v>
      </c>
      <c r="J89" s="191"/>
      <c r="K89" s="523">
        <f t="shared" si="4"/>
        <v>0</v>
      </c>
      <c r="L89" s="192" t="s">
        <v>61</v>
      </c>
      <c r="M89" s="180"/>
      <c r="N89" s="193" t="s">
        <v>274</v>
      </c>
      <c r="O89" s="176" t="s">
        <v>277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2:41" x14ac:dyDescent="0.3">
      <c r="B90" s="362"/>
      <c r="C90" s="376" t="s">
        <v>57</v>
      </c>
      <c r="D90" s="371" t="s">
        <v>275</v>
      </c>
      <c r="E90" s="194"/>
      <c r="F90" s="194"/>
      <c r="G90" s="488"/>
      <c r="H90" s="480" t="s">
        <v>226</v>
      </c>
      <c r="I90" s="489">
        <v>25</v>
      </c>
      <c r="J90" s="195"/>
      <c r="K90" s="523">
        <f t="shared" si="4"/>
        <v>0</v>
      </c>
      <c r="L90" s="196"/>
      <c r="M90" s="180"/>
      <c r="N90" s="181" t="s">
        <v>83</v>
      </c>
      <c r="O90" s="183" t="s">
        <v>292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spans="2:41" x14ac:dyDescent="0.3">
      <c r="B91" s="362"/>
      <c r="C91" s="376" t="s">
        <v>58</v>
      </c>
      <c r="D91" s="371" t="s">
        <v>162</v>
      </c>
      <c r="E91" s="177"/>
      <c r="F91" s="177"/>
      <c r="G91" s="479"/>
      <c r="H91" s="480" t="s">
        <v>226</v>
      </c>
      <c r="I91" s="481">
        <v>6</v>
      </c>
      <c r="J91" s="195"/>
      <c r="K91" s="523">
        <f t="shared" si="4"/>
        <v>0</v>
      </c>
      <c r="L91" s="179"/>
      <c r="M91" s="180"/>
      <c r="N91" s="181" t="s">
        <v>83</v>
      </c>
      <c r="O91" s="182" t="s">
        <v>276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2:41" ht="16" thickBot="1" x14ac:dyDescent="0.35">
      <c r="B92" s="365"/>
      <c r="C92" s="377"/>
      <c r="D92" s="378"/>
      <c r="E92" s="197"/>
      <c r="F92" s="197"/>
      <c r="G92" s="490"/>
      <c r="H92" s="491"/>
      <c r="I92" s="492"/>
      <c r="J92" s="198"/>
      <c r="K92" s="535"/>
      <c r="L92" s="199"/>
      <c r="M92" s="200"/>
      <c r="N92" s="201"/>
      <c r="O92" s="202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2:41" ht="16" thickBot="1" x14ac:dyDescent="0.35">
      <c r="B93" s="311" t="s">
        <v>77</v>
      </c>
      <c r="C93" s="312" t="s">
        <v>78</v>
      </c>
      <c r="D93" s="313"/>
      <c r="E93" s="48"/>
      <c r="F93" s="48"/>
      <c r="G93" s="416"/>
      <c r="H93" s="417"/>
      <c r="I93" s="418"/>
      <c r="J93" s="50"/>
      <c r="K93" s="530" t="s">
        <v>298</v>
      </c>
      <c r="L93" s="49"/>
      <c r="M93" s="51">
        <f>SUM(K94:K95)</f>
        <v>0</v>
      </c>
      <c r="N93" s="53"/>
      <c r="O93" s="54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2:41" x14ac:dyDescent="0.3">
      <c r="B94" s="379"/>
      <c r="C94" s="361"/>
      <c r="D94" s="380"/>
      <c r="E94" s="118"/>
      <c r="F94" s="118"/>
      <c r="G94" s="380" t="s">
        <v>299</v>
      </c>
      <c r="H94" s="493"/>
      <c r="I94" s="494"/>
      <c r="J94" s="203"/>
      <c r="K94" s="531"/>
      <c r="L94" s="137"/>
      <c r="M94" s="155"/>
      <c r="N94" s="204"/>
      <c r="O94" s="20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2:41" x14ac:dyDescent="0.3">
      <c r="B95" s="381"/>
      <c r="C95" s="382"/>
      <c r="D95" s="383"/>
      <c r="E95" s="206"/>
      <c r="F95" s="206"/>
      <c r="G95" s="495"/>
      <c r="H95" s="496"/>
      <c r="I95" s="497"/>
      <c r="J95" s="207"/>
      <c r="K95" s="532"/>
      <c r="L95" s="144"/>
      <c r="M95" s="161"/>
      <c r="N95" s="208"/>
      <c r="O95" s="209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2:41" ht="16" thickBot="1" x14ac:dyDescent="0.35">
      <c r="B96" s="384"/>
      <c r="C96" s="385"/>
      <c r="D96" s="367"/>
      <c r="E96" s="210"/>
      <c r="F96" s="210"/>
      <c r="G96" s="498"/>
      <c r="H96" s="499"/>
      <c r="I96" s="500"/>
      <c r="J96" s="211"/>
      <c r="K96" s="533"/>
      <c r="L96" s="150"/>
      <c r="M96" s="212"/>
      <c r="N96" s="213"/>
      <c r="O96" s="214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2:41" ht="16" thickBot="1" x14ac:dyDescent="0.35">
      <c r="B97" s="311" t="s">
        <v>79</v>
      </c>
      <c r="C97" s="346" t="s">
        <v>80</v>
      </c>
      <c r="D97" s="313"/>
      <c r="E97" s="48"/>
      <c r="F97" s="48"/>
      <c r="G97" s="416"/>
      <c r="H97" s="417"/>
      <c r="I97" s="418"/>
      <c r="J97" s="50"/>
      <c r="K97" s="530" t="s">
        <v>298</v>
      </c>
      <c r="L97" s="49"/>
      <c r="M97" s="51">
        <f>SUM(K98:K99)</f>
        <v>0</v>
      </c>
      <c r="N97" s="53"/>
      <c r="O97" s="54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2:41" x14ac:dyDescent="0.3">
      <c r="B98" s="386"/>
      <c r="C98" s="387"/>
      <c r="D98" s="388"/>
      <c r="E98" s="215"/>
      <c r="F98" s="215"/>
      <c r="G98" s="380" t="s">
        <v>299</v>
      </c>
      <c r="H98" s="460"/>
      <c r="I98" s="461"/>
      <c r="J98" s="136"/>
      <c r="K98" s="531"/>
      <c r="L98" s="137"/>
      <c r="M98" s="138"/>
      <c r="N98" s="216"/>
      <c r="O98" s="217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2:41" x14ac:dyDescent="0.3">
      <c r="B99" s="332"/>
      <c r="C99" s="389"/>
      <c r="D99" s="356"/>
      <c r="E99" s="218"/>
      <c r="F99" s="218"/>
      <c r="G99" s="462"/>
      <c r="H99" s="501"/>
      <c r="I99" s="464"/>
      <c r="J99" s="143"/>
      <c r="K99" s="532"/>
      <c r="L99" s="144"/>
      <c r="M99" s="145"/>
      <c r="N99" s="219"/>
      <c r="O99" s="220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spans="2:41" ht="16" thickBot="1" x14ac:dyDescent="0.35">
      <c r="B100" s="390"/>
      <c r="C100" s="391"/>
      <c r="D100" s="367"/>
      <c r="E100" s="164"/>
      <c r="F100" s="164"/>
      <c r="G100" s="502"/>
      <c r="H100" s="503"/>
      <c r="I100" s="504"/>
      <c r="J100" s="221"/>
      <c r="K100" s="533"/>
      <c r="L100" s="222"/>
      <c r="M100" s="223"/>
      <c r="N100" s="224"/>
      <c r="O100" s="22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</row>
    <row r="101" spans="2:41" ht="16" thickBot="1" x14ac:dyDescent="0.35">
      <c r="B101" s="311" t="s">
        <v>32</v>
      </c>
      <c r="C101" s="346" t="s">
        <v>33</v>
      </c>
      <c r="D101" s="313"/>
      <c r="E101" s="48"/>
      <c r="F101" s="48"/>
      <c r="G101" s="416"/>
      <c r="H101" s="417"/>
      <c r="I101" s="418"/>
      <c r="J101" s="50"/>
      <c r="K101" s="525"/>
      <c r="L101" s="49"/>
      <c r="M101" s="51">
        <f>SUM(K102:K125)</f>
        <v>0</v>
      </c>
      <c r="N101" s="53"/>
      <c r="O101" s="54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</row>
    <row r="102" spans="2:41" x14ac:dyDescent="0.3">
      <c r="B102" s="392"/>
      <c r="C102" s="325" t="s">
        <v>34</v>
      </c>
      <c r="D102" s="393" t="s">
        <v>70</v>
      </c>
      <c r="E102" s="80"/>
      <c r="F102" s="80"/>
      <c r="G102" s="428"/>
      <c r="H102" s="505" t="s">
        <v>226</v>
      </c>
      <c r="I102" s="506">
        <v>1</v>
      </c>
      <c r="J102" s="226"/>
      <c r="K102" s="522">
        <f t="shared" si="4"/>
        <v>0</v>
      </c>
      <c r="L102" s="82"/>
      <c r="M102" s="31"/>
      <c r="N102" s="83"/>
      <c r="O102" s="227"/>
    </row>
    <row r="103" spans="2:41" x14ac:dyDescent="0.3">
      <c r="B103" s="347"/>
      <c r="C103" s="394" t="s">
        <v>35</v>
      </c>
      <c r="D103" s="316" t="s">
        <v>71</v>
      </c>
      <c r="E103" s="35"/>
      <c r="F103" s="35"/>
      <c r="G103" s="410"/>
      <c r="H103" s="507" t="s">
        <v>226</v>
      </c>
      <c r="I103" s="508">
        <v>1</v>
      </c>
      <c r="J103" s="104"/>
      <c r="K103" s="523">
        <f t="shared" si="4"/>
        <v>0</v>
      </c>
      <c r="L103" s="37"/>
      <c r="M103" s="38"/>
      <c r="N103" s="39"/>
      <c r="O103" s="228"/>
    </row>
    <row r="104" spans="2:41" x14ac:dyDescent="0.3">
      <c r="B104" s="347"/>
      <c r="C104" s="394" t="s">
        <v>36</v>
      </c>
      <c r="D104" s="316" t="s">
        <v>72</v>
      </c>
      <c r="E104" s="35"/>
      <c r="F104" s="35"/>
      <c r="G104" s="410"/>
      <c r="H104" s="507" t="s">
        <v>226</v>
      </c>
      <c r="I104" s="508">
        <v>1</v>
      </c>
      <c r="J104" s="104"/>
      <c r="K104" s="523">
        <f t="shared" si="4"/>
        <v>0</v>
      </c>
      <c r="L104" s="37"/>
      <c r="M104" s="38"/>
      <c r="N104" s="39"/>
      <c r="O104" s="228"/>
    </row>
    <row r="105" spans="2:41" x14ac:dyDescent="0.3">
      <c r="B105" s="347"/>
      <c r="C105" s="394" t="s">
        <v>37</v>
      </c>
      <c r="D105" s="395" t="s">
        <v>73</v>
      </c>
      <c r="E105" s="229"/>
      <c r="F105" s="229"/>
      <c r="G105" s="509"/>
      <c r="H105" s="507" t="s">
        <v>226</v>
      </c>
      <c r="I105" s="510">
        <v>1</v>
      </c>
      <c r="J105" s="104"/>
      <c r="K105" s="523">
        <f t="shared" si="4"/>
        <v>0</v>
      </c>
      <c r="L105" s="95"/>
      <c r="M105" s="38"/>
      <c r="N105" s="230"/>
      <c r="O105" s="228"/>
    </row>
    <row r="106" spans="2:41" x14ac:dyDescent="0.3">
      <c r="B106" s="347"/>
      <c r="C106" s="394" t="s">
        <v>38</v>
      </c>
      <c r="D106" s="395" t="s">
        <v>76</v>
      </c>
      <c r="E106" s="229"/>
      <c r="F106" s="229"/>
      <c r="G106" s="509"/>
      <c r="H106" s="507" t="s">
        <v>226</v>
      </c>
      <c r="I106" s="510">
        <v>1</v>
      </c>
      <c r="J106" s="104"/>
      <c r="K106" s="523">
        <f t="shared" si="4"/>
        <v>0</v>
      </c>
      <c r="L106" s="95"/>
      <c r="M106" s="38"/>
      <c r="N106" s="230"/>
      <c r="O106" s="228"/>
    </row>
    <row r="107" spans="2:41" x14ac:dyDescent="0.3">
      <c r="B107" s="347"/>
      <c r="C107" s="394" t="s">
        <v>39</v>
      </c>
      <c r="D107" s="395" t="s">
        <v>74</v>
      </c>
      <c r="E107" s="229"/>
      <c r="F107" s="229"/>
      <c r="G107" s="509"/>
      <c r="H107" s="507" t="s">
        <v>226</v>
      </c>
      <c r="I107" s="510">
        <v>1</v>
      </c>
      <c r="J107" s="104"/>
      <c r="K107" s="523">
        <f t="shared" si="4"/>
        <v>0</v>
      </c>
      <c r="L107" s="95"/>
      <c r="M107" s="38"/>
      <c r="N107" s="230"/>
      <c r="O107" s="228"/>
    </row>
    <row r="108" spans="2:41" x14ac:dyDescent="0.3">
      <c r="B108" s="347"/>
      <c r="C108" s="394" t="s">
        <v>40</v>
      </c>
      <c r="D108" s="395" t="s">
        <v>75</v>
      </c>
      <c r="E108" s="229"/>
      <c r="F108" s="229"/>
      <c r="G108" s="509"/>
      <c r="H108" s="507" t="s">
        <v>226</v>
      </c>
      <c r="I108" s="510">
        <v>1</v>
      </c>
      <c r="J108" s="104"/>
      <c r="K108" s="523">
        <f t="shared" ref="K108:K125" si="5">I108*J108</f>
        <v>0</v>
      </c>
      <c r="L108" s="95"/>
      <c r="M108" s="38"/>
      <c r="N108" s="230"/>
      <c r="O108" s="228"/>
    </row>
    <row r="109" spans="2:41" x14ac:dyDescent="0.3">
      <c r="B109" s="347"/>
      <c r="C109" s="394" t="s">
        <v>45</v>
      </c>
      <c r="D109" s="395" t="s">
        <v>104</v>
      </c>
      <c r="E109" s="229"/>
      <c r="F109" s="229"/>
      <c r="G109" s="509"/>
      <c r="H109" s="507" t="s">
        <v>226</v>
      </c>
      <c r="I109" s="510">
        <v>1</v>
      </c>
      <c r="J109" s="104"/>
      <c r="K109" s="523">
        <f t="shared" si="5"/>
        <v>0</v>
      </c>
      <c r="L109" s="95"/>
      <c r="M109" s="38"/>
      <c r="N109" s="230"/>
      <c r="O109" s="228"/>
    </row>
    <row r="110" spans="2:41" x14ac:dyDescent="0.3">
      <c r="B110" s="347"/>
      <c r="C110" s="394" t="s">
        <v>46</v>
      </c>
      <c r="D110" s="395" t="s">
        <v>105</v>
      </c>
      <c r="E110" s="229"/>
      <c r="F110" s="229"/>
      <c r="G110" s="509"/>
      <c r="H110" s="507" t="s">
        <v>226</v>
      </c>
      <c r="I110" s="510">
        <v>1</v>
      </c>
      <c r="J110" s="104"/>
      <c r="K110" s="523">
        <f t="shared" si="5"/>
        <v>0</v>
      </c>
      <c r="L110" s="95"/>
      <c r="M110" s="38"/>
      <c r="N110" s="230"/>
      <c r="O110" s="228"/>
    </row>
    <row r="111" spans="2:41" x14ac:dyDescent="0.3">
      <c r="B111" s="347"/>
      <c r="C111" s="394" t="s">
        <v>47</v>
      </c>
      <c r="D111" s="395" t="s">
        <v>106</v>
      </c>
      <c r="E111" s="229"/>
      <c r="F111" s="229"/>
      <c r="G111" s="509"/>
      <c r="H111" s="507" t="s">
        <v>226</v>
      </c>
      <c r="I111" s="510">
        <v>1</v>
      </c>
      <c r="J111" s="104"/>
      <c r="K111" s="523">
        <f t="shared" si="5"/>
        <v>0</v>
      </c>
      <c r="L111" s="95"/>
      <c r="M111" s="38"/>
      <c r="N111" s="230"/>
      <c r="O111" s="228"/>
    </row>
    <row r="112" spans="2:41" x14ac:dyDescent="0.3">
      <c r="B112" s="347"/>
      <c r="C112" s="394" t="s">
        <v>59</v>
      </c>
      <c r="D112" s="395" t="s">
        <v>159</v>
      </c>
      <c r="E112" s="229"/>
      <c r="F112" s="229"/>
      <c r="G112" s="509"/>
      <c r="H112" s="507" t="s">
        <v>226</v>
      </c>
      <c r="I112" s="510">
        <v>1</v>
      </c>
      <c r="J112" s="104"/>
      <c r="K112" s="523">
        <f t="shared" si="5"/>
        <v>0</v>
      </c>
      <c r="L112" s="95"/>
      <c r="M112" s="38"/>
      <c r="N112" s="230"/>
      <c r="O112" s="228"/>
    </row>
    <row r="113" spans="2:15" x14ac:dyDescent="0.3">
      <c r="B113" s="347"/>
      <c r="C113" s="394" t="s">
        <v>60</v>
      </c>
      <c r="D113" s="396" t="s">
        <v>227</v>
      </c>
      <c r="E113" s="231"/>
      <c r="F113" s="231"/>
      <c r="G113" s="511"/>
      <c r="H113" s="512"/>
      <c r="I113" s="513"/>
      <c r="J113" s="232"/>
      <c r="K113" s="528"/>
      <c r="L113" s="233"/>
      <c r="M113" s="88"/>
      <c r="N113" s="230"/>
      <c r="O113" s="97"/>
    </row>
    <row r="114" spans="2:15" ht="30.7" x14ac:dyDescent="0.3">
      <c r="B114" s="347"/>
      <c r="C114" s="397" t="s">
        <v>107</v>
      </c>
      <c r="D114" s="398" t="s">
        <v>115</v>
      </c>
      <c r="E114" s="94"/>
      <c r="F114" s="94"/>
      <c r="G114" s="437"/>
      <c r="H114" s="435" t="s">
        <v>226</v>
      </c>
      <c r="I114" s="439">
        <v>1</v>
      </c>
      <c r="J114" s="104"/>
      <c r="K114" s="529">
        <f t="shared" si="5"/>
        <v>0</v>
      </c>
      <c r="L114" s="95"/>
      <c r="M114" s="38"/>
      <c r="N114" s="230"/>
      <c r="O114" s="97"/>
    </row>
    <row r="115" spans="2:15" x14ac:dyDescent="0.3">
      <c r="B115" s="347"/>
      <c r="C115" s="397" t="s">
        <v>108</v>
      </c>
      <c r="D115" s="334" t="s">
        <v>160</v>
      </c>
      <c r="E115" s="94"/>
      <c r="F115" s="94"/>
      <c r="G115" s="437"/>
      <c r="H115" s="435" t="s">
        <v>226</v>
      </c>
      <c r="I115" s="439">
        <v>1</v>
      </c>
      <c r="J115" s="104"/>
      <c r="K115" s="529">
        <f t="shared" si="5"/>
        <v>0</v>
      </c>
      <c r="L115" s="95"/>
      <c r="M115" s="38"/>
      <c r="N115" s="230"/>
      <c r="O115" s="97"/>
    </row>
    <row r="116" spans="2:15" x14ac:dyDescent="0.3">
      <c r="B116" s="347"/>
      <c r="C116" s="397" t="s">
        <v>109</v>
      </c>
      <c r="D116" s="334" t="s">
        <v>203</v>
      </c>
      <c r="E116" s="94"/>
      <c r="F116" s="94"/>
      <c r="G116" s="437"/>
      <c r="H116" s="435" t="s">
        <v>226</v>
      </c>
      <c r="I116" s="439">
        <v>1</v>
      </c>
      <c r="J116" s="104"/>
      <c r="K116" s="529">
        <f t="shared" si="5"/>
        <v>0</v>
      </c>
      <c r="L116" s="95"/>
      <c r="M116" s="38"/>
      <c r="N116" s="230"/>
      <c r="O116" s="97"/>
    </row>
    <row r="117" spans="2:15" x14ac:dyDescent="0.3">
      <c r="B117" s="347"/>
      <c r="C117" s="397" t="s">
        <v>110</v>
      </c>
      <c r="D117" s="334" t="s">
        <v>231</v>
      </c>
      <c r="E117" s="94"/>
      <c r="F117" s="94"/>
      <c r="G117" s="437"/>
      <c r="H117" s="435" t="s">
        <v>226</v>
      </c>
      <c r="I117" s="439">
        <v>1</v>
      </c>
      <c r="J117" s="104"/>
      <c r="K117" s="529">
        <f t="shared" si="5"/>
        <v>0</v>
      </c>
      <c r="L117" s="95"/>
      <c r="M117" s="38"/>
      <c r="N117" s="230"/>
      <c r="O117" s="97"/>
    </row>
    <row r="118" spans="2:15" x14ac:dyDescent="0.3">
      <c r="B118" s="347"/>
      <c r="C118" s="397" t="s">
        <v>111</v>
      </c>
      <c r="D118" s="334" t="s">
        <v>279</v>
      </c>
      <c r="E118" s="94"/>
      <c r="F118" s="94"/>
      <c r="G118" s="437"/>
      <c r="H118" s="435" t="s">
        <v>226</v>
      </c>
      <c r="I118" s="439">
        <v>1</v>
      </c>
      <c r="J118" s="104"/>
      <c r="K118" s="529">
        <f t="shared" si="5"/>
        <v>0</v>
      </c>
      <c r="L118" s="95"/>
      <c r="M118" s="38"/>
      <c r="N118" s="230"/>
      <c r="O118" s="97"/>
    </row>
    <row r="119" spans="2:15" x14ac:dyDescent="0.3">
      <c r="B119" s="347"/>
      <c r="C119" s="397" t="s">
        <v>112</v>
      </c>
      <c r="D119" s="334" t="s">
        <v>232</v>
      </c>
      <c r="E119" s="94"/>
      <c r="F119" s="94"/>
      <c r="G119" s="437"/>
      <c r="H119" s="435" t="s">
        <v>226</v>
      </c>
      <c r="I119" s="439">
        <v>1</v>
      </c>
      <c r="J119" s="104"/>
      <c r="K119" s="529">
        <f t="shared" si="5"/>
        <v>0</v>
      </c>
      <c r="L119" s="95"/>
      <c r="M119" s="38"/>
      <c r="N119" s="230"/>
      <c r="O119" s="97"/>
    </row>
    <row r="120" spans="2:15" x14ac:dyDescent="0.3">
      <c r="B120" s="347"/>
      <c r="C120" s="397" t="s">
        <v>113</v>
      </c>
      <c r="D120" s="334" t="s">
        <v>105</v>
      </c>
      <c r="E120" s="94"/>
      <c r="F120" s="94"/>
      <c r="G120" s="437"/>
      <c r="H120" s="435" t="s">
        <v>226</v>
      </c>
      <c r="I120" s="439">
        <v>1</v>
      </c>
      <c r="J120" s="104"/>
      <c r="K120" s="529">
        <f t="shared" si="5"/>
        <v>0</v>
      </c>
      <c r="L120" s="95"/>
      <c r="M120" s="38"/>
      <c r="N120" s="230"/>
      <c r="O120" s="97"/>
    </row>
    <row r="121" spans="2:15" x14ac:dyDescent="0.3">
      <c r="B121" s="347"/>
      <c r="C121" s="397" t="s">
        <v>114</v>
      </c>
      <c r="D121" s="331" t="s">
        <v>118</v>
      </c>
      <c r="E121" s="94"/>
      <c r="F121" s="94"/>
      <c r="G121" s="437"/>
      <c r="H121" s="435" t="s">
        <v>226</v>
      </c>
      <c r="I121" s="439">
        <v>1</v>
      </c>
      <c r="J121" s="104"/>
      <c r="K121" s="529">
        <f t="shared" si="5"/>
        <v>0</v>
      </c>
      <c r="L121" s="95"/>
      <c r="M121" s="38"/>
      <c r="N121" s="230"/>
      <c r="O121" s="97"/>
    </row>
    <row r="122" spans="2:15" x14ac:dyDescent="0.3">
      <c r="B122" s="347"/>
      <c r="C122" s="397" t="s">
        <v>126</v>
      </c>
      <c r="D122" s="331" t="s">
        <v>161</v>
      </c>
      <c r="E122" s="94"/>
      <c r="F122" s="94"/>
      <c r="G122" s="437"/>
      <c r="H122" s="435" t="s">
        <v>226</v>
      </c>
      <c r="I122" s="439">
        <v>1</v>
      </c>
      <c r="J122" s="104"/>
      <c r="K122" s="529">
        <f t="shared" si="5"/>
        <v>0</v>
      </c>
      <c r="L122" s="95"/>
      <c r="M122" s="38"/>
      <c r="N122" s="230"/>
      <c r="O122" s="97"/>
    </row>
    <row r="123" spans="2:15" ht="30.7" x14ac:dyDescent="0.3">
      <c r="B123" s="347"/>
      <c r="C123" s="397" t="s">
        <v>127</v>
      </c>
      <c r="D123" s="331" t="s">
        <v>131</v>
      </c>
      <c r="E123" s="94"/>
      <c r="F123" s="94"/>
      <c r="G123" s="437" t="s">
        <v>239</v>
      </c>
      <c r="H123" s="435" t="s">
        <v>226</v>
      </c>
      <c r="I123" s="439">
        <v>1</v>
      </c>
      <c r="J123" s="104"/>
      <c r="K123" s="529">
        <f t="shared" si="5"/>
        <v>0</v>
      </c>
      <c r="L123" s="95"/>
      <c r="M123" s="38"/>
      <c r="N123" s="230"/>
      <c r="O123" s="97"/>
    </row>
    <row r="124" spans="2:15" ht="30.7" x14ac:dyDescent="0.3">
      <c r="B124" s="347"/>
      <c r="C124" s="397" t="s">
        <v>128</v>
      </c>
      <c r="D124" s="331" t="s">
        <v>148</v>
      </c>
      <c r="E124" s="94"/>
      <c r="F124" s="94"/>
      <c r="G124" s="437" t="s">
        <v>248</v>
      </c>
      <c r="H124" s="435" t="s">
        <v>226</v>
      </c>
      <c r="I124" s="439">
        <v>1</v>
      </c>
      <c r="J124" s="104"/>
      <c r="K124" s="529">
        <f t="shared" si="5"/>
        <v>0</v>
      </c>
      <c r="L124" s="95"/>
      <c r="M124" s="38"/>
      <c r="N124" s="230"/>
      <c r="O124" s="89" t="s">
        <v>238</v>
      </c>
    </row>
    <row r="125" spans="2:15" x14ac:dyDescent="0.3">
      <c r="B125" s="347"/>
      <c r="C125" s="394" t="s">
        <v>295</v>
      </c>
      <c r="D125" s="316"/>
      <c r="E125" s="229"/>
      <c r="F125" s="229"/>
      <c r="G125" s="509"/>
      <c r="H125" s="514"/>
      <c r="I125" s="510"/>
      <c r="J125" s="234"/>
      <c r="K125" s="523">
        <f t="shared" si="5"/>
        <v>0</v>
      </c>
      <c r="L125" s="101"/>
      <c r="M125" s="102"/>
      <c r="N125" s="230"/>
      <c r="O125" s="97"/>
    </row>
    <row r="126" spans="2:15" x14ac:dyDescent="0.3">
      <c r="B126" s="347"/>
      <c r="C126" s="399"/>
      <c r="D126" s="400" t="s">
        <v>50</v>
      </c>
      <c r="E126" s="235"/>
      <c r="F126" s="235"/>
      <c r="G126" s="515"/>
      <c r="H126" s="516"/>
      <c r="I126" s="517"/>
      <c r="J126" s="236"/>
      <c r="K126" s="536"/>
      <c r="L126" s="237"/>
      <c r="M126" s="238"/>
      <c r="N126" s="239"/>
      <c r="O126" s="97"/>
    </row>
    <row r="127" spans="2:15" ht="16" thickBot="1" x14ac:dyDescent="0.35">
      <c r="B127" s="401"/>
      <c r="C127" s="309"/>
      <c r="D127" s="310"/>
      <c r="E127" s="42"/>
      <c r="F127" s="42"/>
      <c r="G127" s="413"/>
      <c r="H127" s="518"/>
      <c r="I127" s="519"/>
      <c r="J127" s="131"/>
      <c r="K127" s="537"/>
      <c r="L127" s="44"/>
      <c r="M127" s="44"/>
      <c r="N127" s="240"/>
      <c r="O127" s="241"/>
    </row>
    <row r="128" spans="2:15" x14ac:dyDescent="0.3">
      <c r="B128" s="242"/>
      <c r="F128" s="242"/>
      <c r="G128" s="243"/>
      <c r="H128" s="244"/>
      <c r="I128" s="245"/>
      <c r="J128" s="246"/>
      <c r="K128" s="247"/>
      <c r="L128" s="243"/>
      <c r="M128" s="248"/>
      <c r="N128" s="249"/>
      <c r="O128" s="250"/>
    </row>
    <row r="129" spans="1:15" x14ac:dyDescent="0.3">
      <c r="B129" s="251"/>
      <c r="D129" s="252"/>
      <c r="E129" s="253"/>
      <c r="F129" s="253"/>
      <c r="G129" s="254"/>
      <c r="H129" s="255"/>
      <c r="I129" s="256"/>
      <c r="J129" s="257"/>
      <c r="K129" s="258"/>
      <c r="L129" s="259"/>
      <c r="N129" s="260"/>
      <c r="O129" s="250"/>
    </row>
    <row r="130" spans="1:15" x14ac:dyDescent="0.3">
      <c r="B130" s="251"/>
      <c r="C130" s="242" t="s">
        <v>65</v>
      </c>
      <c r="D130" s="261" t="s">
        <v>66</v>
      </c>
      <c r="E130" s="253"/>
      <c r="F130" s="253"/>
      <c r="G130" s="254"/>
      <c r="H130" s="255"/>
      <c r="I130" s="262"/>
      <c r="J130" s="263" t="s">
        <v>63</v>
      </c>
      <c r="K130" s="264">
        <f>SUM(K11:K127)</f>
        <v>0</v>
      </c>
      <c r="L130" s="265"/>
      <c r="N130" s="260"/>
      <c r="O130" s="250"/>
    </row>
    <row r="131" spans="1:15" x14ac:dyDescent="0.3">
      <c r="B131" s="251"/>
      <c r="C131" s="242"/>
      <c r="D131" s="266"/>
      <c r="E131" s="253"/>
      <c r="F131" s="253"/>
      <c r="G131" s="254"/>
      <c r="H131" s="255"/>
      <c r="I131" s="267"/>
      <c r="J131" s="268" t="s">
        <v>64</v>
      </c>
      <c r="K131" s="264">
        <f>SUM(K10:K127)*1.21</f>
        <v>0</v>
      </c>
      <c r="L131" s="265"/>
      <c r="N131" s="260"/>
      <c r="O131" s="250"/>
    </row>
    <row r="132" spans="1:15" x14ac:dyDescent="0.3">
      <c r="B132" s="251"/>
      <c r="C132" s="242"/>
      <c r="D132" s="266"/>
      <c r="E132" s="269"/>
      <c r="F132" s="269"/>
      <c r="J132" s="270"/>
      <c r="K132" s="271"/>
      <c r="L132" s="265"/>
      <c r="O132" s="250"/>
    </row>
    <row r="133" spans="1:15" x14ac:dyDescent="0.3">
      <c r="B133" s="272"/>
      <c r="C133" s="242"/>
      <c r="D133" s="269"/>
      <c r="E133" s="242"/>
      <c r="F133" s="269"/>
      <c r="J133" s="270"/>
      <c r="K133" s="273"/>
      <c r="O133" s="250"/>
    </row>
    <row r="134" spans="1:15" x14ac:dyDescent="0.3">
      <c r="B134" s="272"/>
      <c r="C134" s="242"/>
      <c r="D134" s="266"/>
      <c r="E134" s="269"/>
      <c r="F134" s="269"/>
      <c r="J134" s="270"/>
      <c r="K134" s="273"/>
      <c r="O134" s="250"/>
    </row>
    <row r="135" spans="1:15" x14ac:dyDescent="0.3">
      <c r="A135" s="277"/>
      <c r="B135" s="242"/>
      <c r="C135" s="242"/>
      <c r="D135" s="269"/>
      <c r="E135" s="269"/>
      <c r="F135" s="269"/>
      <c r="G135" s="274"/>
      <c r="H135" s="275"/>
      <c r="I135" s="245"/>
      <c r="J135" s="246"/>
      <c r="K135" s="280"/>
      <c r="L135" s="265"/>
      <c r="N135" s="276"/>
      <c r="O135" s="250"/>
    </row>
    <row r="136" spans="1:15" x14ac:dyDescent="0.3">
      <c r="A136" s="277"/>
      <c r="B136" s="242"/>
      <c r="C136" s="242"/>
      <c r="D136" s="269"/>
      <c r="E136" s="269"/>
      <c r="F136" s="269"/>
      <c r="G136" s="274"/>
      <c r="H136" s="275"/>
      <c r="I136" s="245"/>
      <c r="J136" s="246"/>
      <c r="K136" s="280"/>
      <c r="L136" s="265"/>
      <c r="N136" s="276"/>
      <c r="O136" s="250"/>
    </row>
    <row r="137" spans="1:15" x14ac:dyDescent="0.3">
      <c r="A137" s="277"/>
      <c r="B137" s="242"/>
      <c r="C137" s="242"/>
      <c r="D137" s="269"/>
      <c r="E137" s="269"/>
      <c r="F137" s="269"/>
      <c r="G137" s="274"/>
      <c r="H137" s="275"/>
      <c r="I137" s="245"/>
      <c r="J137" s="246"/>
      <c r="K137" s="280"/>
      <c r="L137" s="265"/>
      <c r="N137" s="276"/>
      <c r="O137" s="250"/>
    </row>
    <row r="138" spans="1:15" x14ac:dyDescent="0.3">
      <c r="A138" s="277"/>
      <c r="B138" s="242"/>
      <c r="C138" s="242"/>
      <c r="D138" s="269"/>
      <c r="E138" s="269"/>
      <c r="F138" s="269"/>
      <c r="G138" s="274"/>
      <c r="H138" s="275"/>
      <c r="I138" s="245"/>
      <c r="J138" s="246"/>
      <c r="K138" s="280"/>
      <c r="L138" s="265"/>
      <c r="N138" s="276"/>
      <c r="O138" s="250"/>
    </row>
    <row r="139" spans="1:15" x14ac:dyDescent="0.3">
      <c r="A139" s="277"/>
      <c r="B139" s="242"/>
      <c r="C139" s="242"/>
      <c r="D139" s="281"/>
      <c r="E139" s="281"/>
      <c r="F139" s="281"/>
      <c r="G139" s="282"/>
      <c r="H139" s="283"/>
      <c r="I139" s="245"/>
      <c r="J139" s="246"/>
      <c r="K139" s="280"/>
      <c r="L139" s="265"/>
      <c r="N139" s="284"/>
      <c r="O139" s="250"/>
    </row>
    <row r="140" spans="1:15" x14ac:dyDescent="0.3">
      <c r="A140" s="277"/>
      <c r="B140" s="242"/>
      <c r="C140" s="242"/>
      <c r="D140" s="269"/>
      <c r="E140" s="269"/>
      <c r="F140" s="269"/>
      <c r="G140" s="274"/>
      <c r="H140" s="275"/>
      <c r="I140" s="245"/>
      <c r="J140" s="246"/>
      <c r="K140" s="280"/>
      <c r="L140" s="265"/>
      <c r="N140" s="276"/>
      <c r="O140" s="250"/>
    </row>
    <row r="141" spans="1:15" x14ac:dyDescent="0.3">
      <c r="A141" s="277"/>
      <c r="B141" s="242"/>
      <c r="C141" s="242"/>
      <c r="D141" s="269"/>
      <c r="E141" s="269"/>
      <c r="F141" s="269"/>
      <c r="G141" s="274"/>
      <c r="H141" s="275"/>
      <c r="I141" s="245"/>
      <c r="J141" s="246"/>
      <c r="K141" s="280"/>
      <c r="L141" s="265"/>
      <c r="N141" s="276"/>
      <c r="O141" s="250"/>
    </row>
    <row r="142" spans="1:15" x14ac:dyDescent="0.3">
      <c r="A142" s="277"/>
      <c r="B142" s="242"/>
      <c r="C142" s="242"/>
      <c r="D142" s="269"/>
      <c r="E142" s="269"/>
      <c r="F142" s="269"/>
      <c r="G142" s="274"/>
      <c r="H142" s="275"/>
      <c r="I142" s="245"/>
      <c r="J142" s="246"/>
      <c r="K142" s="280"/>
      <c r="L142" s="265"/>
      <c r="N142" s="276"/>
      <c r="O142" s="250"/>
    </row>
    <row r="143" spans="1:15" x14ac:dyDescent="0.3">
      <c r="A143" s="277"/>
      <c r="B143" s="242"/>
      <c r="C143" s="242"/>
      <c r="D143" s="269"/>
      <c r="E143" s="269"/>
      <c r="F143" s="269"/>
      <c r="G143" s="274"/>
      <c r="H143" s="275"/>
      <c r="I143" s="245"/>
      <c r="J143" s="246"/>
      <c r="K143" s="280"/>
      <c r="L143" s="265"/>
      <c r="N143" s="276"/>
      <c r="O143" s="250"/>
    </row>
    <row r="144" spans="1:15" x14ac:dyDescent="0.3">
      <c r="A144" s="277"/>
      <c r="B144" s="242"/>
      <c r="C144" s="242"/>
      <c r="D144" s="269"/>
      <c r="E144" s="269"/>
      <c r="F144" s="269"/>
      <c r="G144" s="274"/>
      <c r="H144" s="275"/>
      <c r="I144" s="245"/>
      <c r="N144" s="276"/>
      <c r="O144" s="250"/>
    </row>
    <row r="145" spans="1:15" x14ac:dyDescent="0.3">
      <c r="A145" s="277"/>
      <c r="B145" s="242"/>
      <c r="C145" s="242"/>
      <c r="D145" s="269"/>
      <c r="E145" s="269"/>
      <c r="F145" s="269"/>
      <c r="G145" s="274"/>
      <c r="H145" s="275"/>
      <c r="I145" s="245"/>
      <c r="N145" s="276"/>
      <c r="O145" s="250"/>
    </row>
    <row r="146" spans="1:15" x14ac:dyDescent="0.3">
      <c r="A146" s="277"/>
      <c r="B146" s="242"/>
      <c r="C146" s="242"/>
      <c r="D146" s="269"/>
      <c r="E146" s="269"/>
      <c r="F146" s="269"/>
      <c r="G146" s="274"/>
      <c r="H146" s="275"/>
      <c r="I146" s="245"/>
      <c r="N146" s="276"/>
      <c r="O146" s="250"/>
    </row>
    <row r="147" spans="1:15" x14ac:dyDescent="0.3">
      <c r="A147" s="277"/>
      <c r="J147" s="285"/>
      <c r="K147" s="286"/>
      <c r="L147" s="287"/>
      <c r="O147" s="279"/>
    </row>
    <row r="148" spans="1:15" x14ac:dyDescent="0.3">
      <c r="A148" s="277"/>
      <c r="G148" s="294"/>
      <c r="H148" s="278"/>
      <c r="I148" s="15"/>
      <c r="J148" s="295"/>
      <c r="K148" s="6"/>
      <c r="N148" s="12"/>
    </row>
    <row r="149" spans="1:15" x14ac:dyDescent="0.3">
      <c r="A149" s="277"/>
      <c r="G149" s="294"/>
      <c r="H149" s="278"/>
      <c r="I149" s="15"/>
      <c r="J149" s="295"/>
      <c r="K149" s="6"/>
      <c r="N149" s="12"/>
      <c r="O149" s="288"/>
    </row>
    <row r="150" spans="1:15" x14ac:dyDescent="0.3">
      <c r="A150" s="277"/>
      <c r="O150" s="289"/>
    </row>
    <row r="154" spans="1:15" x14ac:dyDescent="0.3">
      <c r="O154" s="290"/>
    </row>
    <row r="155" spans="1:15" x14ac:dyDescent="0.3">
      <c r="O155" s="291"/>
    </row>
    <row r="156" spans="1:15" x14ac:dyDescent="0.3">
      <c r="O156" s="290"/>
    </row>
    <row r="157" spans="1:15" x14ac:dyDescent="0.3">
      <c r="O157" s="290"/>
    </row>
    <row r="158" spans="1:15" x14ac:dyDescent="0.3">
      <c r="O158" s="290"/>
    </row>
    <row r="159" spans="1:15" x14ac:dyDescent="0.3">
      <c r="O159" s="290"/>
    </row>
    <row r="160" spans="1:15" x14ac:dyDescent="0.3">
      <c r="O160" s="290"/>
    </row>
    <row r="161" spans="15:15" x14ac:dyDescent="0.3">
      <c r="O161" s="290"/>
    </row>
    <row r="162" spans="15:15" x14ac:dyDescent="0.3">
      <c r="O162" s="290"/>
    </row>
    <row r="163" spans="15:15" x14ac:dyDescent="0.3">
      <c r="O163" s="290"/>
    </row>
    <row r="164" spans="15:15" x14ac:dyDescent="0.3">
      <c r="O164" s="290"/>
    </row>
    <row r="165" spans="15:15" x14ac:dyDescent="0.3">
      <c r="O165" s="290"/>
    </row>
    <row r="166" spans="15:15" x14ac:dyDescent="0.3">
      <c r="O166" s="290"/>
    </row>
    <row r="167" spans="15:15" x14ac:dyDescent="0.3">
      <c r="O167" s="290"/>
    </row>
    <row r="168" spans="15:15" x14ac:dyDescent="0.3">
      <c r="O168" s="290"/>
    </row>
    <row r="169" spans="15:15" x14ac:dyDescent="0.3">
      <c r="O169" s="292"/>
    </row>
    <row r="170" spans="15:15" x14ac:dyDescent="0.3">
      <c r="O170" s="293"/>
    </row>
    <row r="171" spans="15:15" x14ac:dyDescent="0.3">
      <c r="O171" s="292"/>
    </row>
    <row r="172" spans="15:15" x14ac:dyDescent="0.3">
      <c r="O172" s="296"/>
    </row>
    <row r="173" spans="15:15" x14ac:dyDescent="0.3">
      <c r="O173" s="296"/>
    </row>
    <row r="174" spans="15:15" x14ac:dyDescent="0.3">
      <c r="O174" s="296"/>
    </row>
  </sheetData>
  <sheetProtection algorithmName="SHA-512" hashValue="1rk1K22yJZBC6Dpz0YzjmTrxLuaGWShzN56iAqR8SvBqcZx6jAQCEwdz3lyx0mBLPemMjamWtKPdU04KgxZvhQ==" saltValue="3DiL4u8a8rwjZskumFCpNw==" spinCount="100000" sheet="1"/>
  <phoneticPr fontId="5" type="noConversion"/>
  <hyperlinks>
    <hyperlink ref="O11" r:id="rId1" location="cnf|ui-variant-341-26300-131663" xr:uid="{3E7B6C2E-BBCE-4B84-8BA3-3FA93B435DA6}"/>
    <hyperlink ref="O48" r:id="rId2" xr:uid="{68FFB842-415E-4658-A68D-AB0DF4E1A6B1}"/>
    <hyperlink ref="O14" r:id="rId3" display="https://www.ajprodukty.cz/kancelare-a-zasedaci-mistnosti/kancelarske-stoly/jednaci-stoly/skladaci-konferencni-stoly/stul-597807-597805" xr:uid="{3C9E2C39-B540-4AFC-B8E3-AC006A85735E}"/>
    <hyperlink ref="O39" r:id="rId4" xr:uid="{DBB2A8D4-E84D-40C4-BBBF-6DD4F3B8234A}"/>
    <hyperlink ref="O17" r:id="rId5" display="https://www.ajprodukty.cz/kancelare-a-zasedaci-mistnosti/kancelarske-stoly/psaci-stoly/polohovaci-stoly/stolek-na-notebook-530948-530946?VAT=1&amp;utm_source=google&amp;utm_medium=cpc&amp;utm_campaign=p-cz-shopping-push&amp;gad_source=1&amp;gclid=Cj0KCQjw-5y1BhC-ARIsAAM_oKmQU98ZJ-67-w5oyOz6xx7dGlsg4OuOCnQSmdXqDS6U3Y4T7GJ4W9waAhuEEALw_wcB&amp;gclsrc=aw.ds" xr:uid="{EFB81EA2-5FED-4931-AE95-CB5B81558263}"/>
    <hyperlink ref="O28" r:id="rId6" xr:uid="{6DDF7C3D-3E5B-457A-88FB-46ADA96A1285}"/>
    <hyperlink ref="O124" r:id="rId7" xr:uid="{65023ED9-3150-427F-AAAF-0329DEF2A1D5}"/>
    <hyperlink ref="O51" r:id="rId8" xr:uid="{025C0EFA-567D-4C04-A9A6-A68830AB1D5C}"/>
    <hyperlink ref="O50" r:id="rId9" xr:uid="{4E76FC4E-D380-4E59-BA42-22E3AD105D9E}"/>
    <hyperlink ref="O49" r:id="rId10" xr:uid="{23225CA9-ED5F-4F7A-BCE1-17144FD7CB8C}"/>
    <hyperlink ref="O45" r:id="rId11" xr:uid="{C530145A-8DBC-40F3-8798-2997193C676C}"/>
    <hyperlink ref="O36" r:id="rId12" location="content" display="https://www.ikea.com/cz/cs/p/stoense-koberec-nizky-vlas-modra-70562365/#content" xr:uid="{341DF4E7-AD7A-4915-96C0-E8D940FE6FCB}"/>
    <hyperlink ref="O60" r:id="rId13" xr:uid="{2578049F-7DE0-49EA-9612-F1EFE4806F59}"/>
    <hyperlink ref="O54" r:id="rId14" xr:uid="{7A47E57F-4EF3-47DC-92C3-B9C9D39AAA7A}"/>
    <hyperlink ref="O53" r:id="rId15" xr:uid="{C54E4D7E-2163-47A6-88FF-82C5D045DFA2}"/>
    <hyperlink ref="O47" r:id="rId16" location="cnf|ui-variant-223-18027-135495|ui-variant-107-15908-66382|ui-variant-224-17943-79308" xr:uid="{EE0D3A1F-A88E-4553-AB33-0FED09F46E57}"/>
    <hyperlink ref="O46" r:id="rId17" location="cnf|ui-variant-223-18027-135495|ui-variant-107-15896-66370|ui-variant-224-17943-79308" xr:uid="{11B442A2-2C19-452C-8554-3584F4373881}"/>
    <hyperlink ref="O52" r:id="rId18" xr:uid="{377EEAA7-DE94-4660-9CD0-3D9DEB368948}"/>
    <hyperlink ref="O25" r:id="rId19" xr:uid="{D3186E81-D69F-41BE-97AA-9DD2B29BF6E5}"/>
    <hyperlink ref="O26" r:id="rId20" xr:uid="{A5C9634A-73AE-4001-B973-C7E2B88DE89C}"/>
    <hyperlink ref="O27" r:id="rId21" xr:uid="{035DC582-0302-4EA9-968D-4D0CD290A34C}"/>
    <hyperlink ref="O32" r:id="rId22" xr:uid="{B02FC94F-4C02-4F3C-B1C5-2E3A9D2EE601}"/>
    <hyperlink ref="O15" r:id="rId23" xr:uid="{DD944DB2-9EA8-41DB-A9EF-15AEB913E89C}"/>
    <hyperlink ref="O16" r:id="rId24" xr:uid="{D36441EE-E236-44AB-A137-25394270A80C}"/>
    <hyperlink ref="O29" r:id="rId25" xr:uid="{B80D9102-D3BF-4B01-9239-67920A7CAC27}"/>
    <hyperlink ref="O63" r:id="rId26" display="https://www.siko.cz/p/1096.3.000.104.1" xr:uid="{2A0DC7F4-E1D4-44F3-9972-768E31191EB5}"/>
    <hyperlink ref="O64" r:id="rId27" xr:uid="{96515BEA-FE4C-4503-8293-D2847DDDED72}"/>
    <hyperlink ref="O67" r:id="rId28" xr:uid="{43C3E277-5E4A-4C5B-94D0-D7CB2BD13E1C}"/>
    <hyperlink ref="O56" r:id="rId29" location="cnf|ui-variant-130-23581-143863" xr:uid="{08D7629B-BDB2-4CDA-A167-AFAFE05289D2}"/>
    <hyperlink ref="O55" r:id="rId30" xr:uid="{B4BDCBBC-B14B-468F-B33B-381C06A0C9FA}"/>
    <hyperlink ref="O91" r:id="rId31" xr:uid="{04035697-43AB-46B3-B619-F512E4A8B4C5}"/>
    <hyperlink ref="O89" r:id="rId32" xr:uid="{9AF8EF1C-8FC6-4A8C-B028-178DEFE19397}"/>
    <hyperlink ref="O22" r:id="rId33" xr:uid="{7080B5B9-A646-4BC8-BADF-420F35306469}"/>
    <hyperlink ref="O33" r:id="rId34" xr:uid="{2FCB473B-EF4B-426C-8CE7-5E25328FD176}"/>
    <hyperlink ref="O38" r:id="rId35" display="https://cz.pamo-design.com/products/deckenhanger-hang?variant=44524479545610&amp;currency=CZK&amp;utm_source=google&amp;utm_medium=paid&amp;utm_campaign=20318181583&amp;utm_content=&amp;utm_term=&amp;gadid=&amp;klar_source=google&amp;klar_cpid=20318181583&amp;klar_adid=&amp;gad_source=1&amp;gclid=CjwKCAjwvIWzBhAlEiwAHHWgvRlgfQOACWAc52CW8tM9X7RbLs_47uuuYZIMuEfF2H7Q_TSgbvjBMxoClNoQAvD_BwE" xr:uid="{5C03B510-EF16-4AEA-8E65-D299539510C9}"/>
    <hyperlink ref="O37" r:id="rId36" xr:uid="{C156460F-8D4D-419F-9EA3-18BFC69E6A45}"/>
    <hyperlink ref="O59" r:id="rId37" xr:uid="{B1BC2836-7B15-4329-A2FE-168F53755970}"/>
    <hyperlink ref="O76" r:id="rId38" location="popis" xr:uid="{BD2AE859-F74C-4661-ABFB-AF06736724AA}"/>
    <hyperlink ref="O75" r:id="rId39" xr:uid="{A3160DB5-5493-44CC-9398-498112C9F1B7}"/>
    <hyperlink ref="O77" r:id="rId40" xr:uid="{8C91B45C-805C-4139-887F-88CD27CAD979}"/>
    <hyperlink ref="O79" r:id="rId41" location="popis" xr:uid="{B7E76859-DA3F-4271-B3BE-7A728220A285}"/>
    <hyperlink ref="O78" r:id="rId42" location="popis" xr:uid="{032BDAB8-C9AF-49B9-ABEA-F17C8BD032E5}"/>
    <hyperlink ref="O80" r:id="rId43" location="parameters" xr:uid="{0A71A277-0232-4FEE-983C-DBF53A073DFA}"/>
    <hyperlink ref="O81" r:id="rId44" xr:uid="{7D434D74-E2E3-49F5-8687-895CD3B6A16D}"/>
    <hyperlink ref="O83" r:id="rId45" xr:uid="{9589B447-941E-42E5-B28B-14BC8844FD89}"/>
    <hyperlink ref="O82" r:id="rId46" xr:uid="{5880D984-3ECF-4C7A-8027-451A99A41FF8}"/>
  </hyperlinks>
  <pageMargins left="0.7" right="0.7" top="0.75" bottom="0.75" header="0.3" footer="0.3"/>
  <pageSetup paperSize="9" scale="59" firstPageNumber="0" fitToHeight="0" orientation="landscape" horizontalDpi="300" verticalDpi="300" r:id="rId47"/>
  <headerFooter alignWithMargins="0"/>
  <rowBreaks count="3" manualBreakCount="3">
    <brk id="33" max="16383" man="1"/>
    <brk id="65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Interiérové prvky</vt:lpstr>
      <vt:lpstr>'Interiérové prvky'!__xlnm.Print_Area</vt:lpstr>
      <vt:lpstr>'Interiérové prvky'!Oblast_tisku</vt:lpstr>
      <vt:lpstr>'Interiérové prvky'!Print_Area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Odstrčilová</dc:creator>
  <cp:lastModifiedBy>Zatloukalová Eva, Ing.</cp:lastModifiedBy>
  <cp:lastPrinted>2025-08-21T06:44:46Z</cp:lastPrinted>
  <dcterms:created xsi:type="dcterms:W3CDTF">2022-08-23T07:42:10Z</dcterms:created>
  <dcterms:modified xsi:type="dcterms:W3CDTF">2025-08-21T06:59:19Z</dcterms:modified>
</cp:coreProperties>
</file>