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2120" windowHeight="9120" activeTab="0"/>
  </bookViews>
  <sheets>
    <sheet name="LEGENDA ŠUMPERK(3)" sheetId="1" r:id="rId1"/>
  </sheets>
  <definedNames>
    <definedName name="_xlnm.Print_Area" localSheetId="0">'LEGENDA ŠUMPERK(3)'!$A:$IV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'LEGENDA ŠUMPERK(3)'!$B$57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<sst xmlns="http://schemas.openxmlformats.org/spreadsheetml/2006/main" count="97" uniqueCount="62">
  <si>
    <t>č. pol.</t>
  </si>
  <si>
    <t>název</t>
  </si>
  <si>
    <t>ks</t>
  </si>
  <si>
    <t>DPH</t>
  </si>
  <si>
    <t>Kč / ks</t>
  </si>
  <si>
    <t>celkem bez DPH</t>
  </si>
  <si>
    <t>celkem s DPH</t>
  </si>
  <si>
    <t>celkem</t>
  </si>
  <si>
    <t>celková cena</t>
  </si>
  <si>
    <t>M.J.</t>
  </si>
  <si>
    <t>montáž, montážní materiál, zaškolení</t>
  </si>
  <si>
    <t>doprava</t>
  </si>
  <si>
    <t>600x600x850</t>
  </si>
  <si>
    <t>podstolová lednice-130l bez výparníku vč.ukazatele teploty a možnosti zamykání</t>
  </si>
  <si>
    <t>podstolová myčka nádobí - 2min.mycí cyklus, dotykový ovládací panel ve fóliové testatuře, diagnostika závady na displeji, VarioPower -  možnost nasatvení mycí síly podle typu nádobí, eliptické mycí pole s integrovanými mycími a oplachovými tryskami,  dávkavače mycího a oplachového prostředku, odpadové čerpadlo</t>
  </si>
  <si>
    <t>900x300x600</t>
  </si>
  <si>
    <t>rozměr                                š x h x v (mm)</t>
  </si>
  <si>
    <t>dávkovač tekutého mýdla</t>
  </si>
  <si>
    <t>zásobník na papírové ručníky</t>
  </si>
  <si>
    <t>koš na použité papírové ručníky s PVC pytlem</t>
  </si>
  <si>
    <t>450x450x250</t>
  </si>
  <si>
    <t>900x600x900</t>
  </si>
  <si>
    <t>Armáda spásy - výdejna jídel</t>
  </si>
  <si>
    <t>el.sporák dvouplotýnkový (2x 2,5kW) s nerez podstavcem</t>
  </si>
  <si>
    <t>400x700x900</t>
  </si>
  <si>
    <t>500x750x450</t>
  </si>
  <si>
    <t>nerezový stůl s dřezem vlevo (340x400)  vč. stojánkoví baterie, sifonu, šuplíkem s policí, vč.zadního lemu</t>
  </si>
  <si>
    <t>jednopolice nerez</t>
  </si>
  <si>
    <t>1500x700x900</t>
  </si>
  <si>
    <t>nerez digetoř včetně tukových filtrů, odsávací potrubí(průměr 200mm) ventilátoru, regurátoru, prostup přes stěnu, zednické zapravení, montáž</t>
  </si>
  <si>
    <t>profesionální chladnice 400l</t>
  </si>
  <si>
    <t>600x600x1950</t>
  </si>
  <si>
    <t>výlevka s umyvadlem nerez vč. sifonu a stoj. bat. bez ručního zavírání</t>
  </si>
  <si>
    <t>1600x700x900</t>
  </si>
  <si>
    <t>nerez stůl s dřezem(400x400) a odkládací plochou</t>
  </si>
  <si>
    <t>profesionální tlaková baterie na pružině</t>
  </si>
  <si>
    <t>nerez police</t>
  </si>
  <si>
    <t>500x300</t>
  </si>
  <si>
    <t>nerezový ohřívací vozík dvoupolicový s brzdou</t>
  </si>
  <si>
    <t>nerezový vyhřívaný vozík na tablety - 14 tabletů</t>
  </si>
  <si>
    <t>nerezový stůl s policí a šuplíkem</t>
  </si>
  <si>
    <t>1050x500x900</t>
  </si>
  <si>
    <t>nerezová výdejní deska - podlepena dřevotřískou</t>
  </si>
  <si>
    <t>1550x700x40</t>
  </si>
  <si>
    <t>nerezový držák příborů - 4x GN 1/4</t>
  </si>
  <si>
    <t>1550x1200</t>
  </si>
  <si>
    <t>nerezvý stůl prostý se zadním lemem</t>
  </si>
  <si>
    <t>1900x700x900</t>
  </si>
  <si>
    <t>nářezový stroj - průměr nože 250mm</t>
  </si>
  <si>
    <t>podstolový mražák šuplíkový - 130l vč.ukazatele teploty a možnosti zamykání</t>
  </si>
  <si>
    <t>nerezová police</t>
  </si>
  <si>
    <t>900x300</t>
  </si>
  <si>
    <t>nerezový odkládací vozík na tablety a podnosy</t>
  </si>
  <si>
    <t>610x455x1610</t>
  </si>
  <si>
    <t>nerezový pojízdný vozík s policí</t>
  </si>
  <si>
    <t>nerezová várnice pro výrobu a udržování čaje - 20l</t>
  </si>
  <si>
    <t>20l</t>
  </si>
  <si>
    <t>plastová nádoba zbytky s plastovým víkem</t>
  </si>
  <si>
    <t>hliníková rolovací roleta s el.pohonem - do výdejního okna, barva dle vzorníku RAL</t>
  </si>
  <si>
    <t xml:space="preserve">automatický změkčovač vody </t>
  </si>
  <si>
    <r>
      <t>V Ostravě dne 22.12.</t>
    </r>
    <r>
      <rPr>
        <b/>
        <i/>
        <sz val="9"/>
        <rFont val="Arial CE"/>
        <family val="0"/>
      </rPr>
      <t>2016</t>
    </r>
  </si>
  <si>
    <t>LEGENDA ZAŘÍZENÍ + ROZPOČET                                              VÝDEJNA JÍDEL ARMÁDY SPÁSY ŠUMPERK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</si>
</sst>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_-* #,##0_-;\-* #,##0_-;_-* &quot;-&quot;_-;_-@_-"/>
    <numFmt numFmtId="166" formatCode="_-* #,##0.00_-;\-* #,##0.00_-;_-* &quot;-&quot;??_-;_-@_-"/>
    <numFmt numFmtId="167" formatCode="#,##0\ &quot;Kc&quot;;\-#,##0\ &quot;Kc&quot;"/>
    <numFmt numFmtId="168" formatCode="_-* #,##0\ &quot;Kc&quot;_-;\-* #,##0\ &quot;Kc&quot;_-;_-* &quot;-&quot;\ &quot;Kc&quot;_-;_-@_-"/>
    <numFmt numFmtId="169" formatCode="_-* #,##0\ _K_c_-;\-* #,##0\ _K_c_-;_-* &quot;-&quot;\ _K_c_-;_-@_-"/>
    <numFmt numFmtId="170" formatCode="0.00_);[Red]\-0.00"/>
    <numFmt numFmtId="171" formatCode="&quot;$&quot;#,##0.00"/>
    <numFmt numFmtId="172" formatCode="_-* #,##0\ _C_Z_K_-;\-* #,##0\ _C_Z_K_-;_-* &quot;-&quot;\ _C_Z_K_-;_-@_-"/>
    <numFmt numFmtId="173" formatCode="#,##0.0_);[Red]\(#,##0.0\)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0.0"/>
    <numFmt numFmtId="179" formatCode="0.00,\k\W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sz val="8"/>
      <name val="Arial"/>
      <family val="2"/>
    </font>
    <font>
      <b/>
      <sz val="10"/>
      <name val="Univers CE"/>
      <family val="2"/>
    </font>
    <font>
      <b/>
      <sz val="10"/>
      <name val="MS Sans Serif"/>
      <family val="0"/>
    </font>
    <font>
      <sz val="10"/>
      <name val="Times New Roman"/>
      <family val="0"/>
    </font>
    <font>
      <b/>
      <sz val="7"/>
      <color indexed="9"/>
      <name val="Arial"/>
      <family val="2"/>
    </font>
    <font>
      <sz val="10"/>
      <name val="MS Serif"/>
      <family val="0"/>
    </font>
    <font>
      <sz val="10"/>
      <name val="Courier"/>
      <family val="0"/>
    </font>
    <font>
      <sz val="10"/>
      <color indexed="16"/>
      <name val="MS Serif"/>
      <family val="0"/>
    </font>
    <font>
      <b/>
      <sz val="12"/>
      <name val="Arial"/>
      <family val="2"/>
    </font>
    <font>
      <i/>
      <sz val="10"/>
      <name val="MS Sans Serif"/>
      <family val="0"/>
    </font>
    <font>
      <b/>
      <sz val="8"/>
      <color indexed="8"/>
      <name val="Helv"/>
      <family val="0"/>
    </font>
    <font>
      <i/>
      <sz val="8"/>
      <name val="Arial CE"/>
      <family val="2"/>
    </font>
    <font>
      <i/>
      <sz val="12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i/>
      <sz val="9"/>
      <color indexed="10"/>
      <name val="Arial CE"/>
      <family val="0"/>
    </font>
    <font>
      <b/>
      <sz val="26"/>
      <color indexed="9"/>
      <name val="Bookman Old Style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8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7" fillId="0" borderId="0">
      <alignment horizontal="center" wrapText="1"/>
      <protection locked="0"/>
    </xf>
    <xf numFmtId="173" fontId="6" fillId="0" borderId="0" applyFill="0" applyBorder="0" applyAlignment="0">
      <protection/>
    </xf>
    <xf numFmtId="1" fontId="8" fillId="0" borderId="1" applyAlignment="0">
      <protection/>
    </xf>
    <xf numFmtId="171" fontId="9" fillId="20" borderId="2" applyNumberFormat="0" applyFont="0" applyFill="0" applyBorder="0" applyAlignment="0">
      <protection/>
    </xf>
    <xf numFmtId="0" fontId="50" fillId="0" borderId="3" applyNumberFormat="0" applyFill="0" applyAlignment="0" applyProtection="0"/>
    <xf numFmtId="0" fontId="10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3" fillId="0" borderId="0" applyNumberFormat="0" applyAlignment="0">
      <protection/>
    </xf>
    <xf numFmtId="0" fontId="14" fillId="0" borderId="0" applyNumberFormat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2" fillId="21" borderId="0" applyAlignment="0" applyProtection="0"/>
    <xf numFmtId="41" fontId="0" fillId="0" borderId="0" applyFont="0" applyFill="0" applyBorder="0" applyAlignment="0" applyProtection="0"/>
    <xf numFmtId="15" fontId="5" fillId="0" borderId="0">
      <alignment/>
      <protection/>
    </xf>
    <xf numFmtId="0" fontId="15" fillId="0" borderId="0" applyNumberFormat="0" applyAlignment="0">
      <protection/>
    </xf>
    <xf numFmtId="38" fontId="8" fillId="22" borderId="0" applyNumberFormat="0" applyBorder="0" applyAlignment="0" applyProtection="0"/>
    <xf numFmtId="0" fontId="16" fillId="0" borderId="4" applyNumberFormat="0" applyAlignment="0" applyProtection="0"/>
    <xf numFmtId="0" fontId="16" fillId="0" borderId="5">
      <alignment horizontal="left" vertical="center"/>
      <protection/>
    </xf>
    <xf numFmtId="0" fontId="51" fillId="23" borderId="0" applyNumberFormat="0" applyBorder="0" applyAlignment="0" applyProtection="0"/>
    <xf numFmtId="10" fontId="8" fillId="24" borderId="6" applyNumberFormat="0" applyBorder="0" applyAlignment="0" applyProtection="0"/>
    <xf numFmtId="172" fontId="6" fillId="25" borderId="0">
      <alignment/>
      <protection/>
    </xf>
    <xf numFmtId="0" fontId="52" fillId="26" borderId="7" applyNumberFormat="0" applyAlignment="0" applyProtection="0"/>
    <xf numFmtId="172" fontId="6" fillId="27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1" fillId="0" borderId="0">
      <alignment/>
      <protection/>
    </xf>
    <xf numFmtId="167" fontId="6" fillId="0" borderId="0">
      <alignment/>
      <protection/>
    </xf>
    <xf numFmtId="0" fontId="11" fillId="0" borderId="0">
      <alignment/>
      <protection/>
    </xf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7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0" fontId="0" fillId="29" borderId="11" applyNumberFormat="0" applyFon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0" borderId="12" applyNumberFormat="0" applyFill="0" applyAlignment="0" applyProtection="0"/>
    <xf numFmtId="0" fontId="5" fillId="0" borderId="0" applyNumberFormat="0" applyFont="0" applyFill="0" applyBorder="0" applyAlignment="0" applyProtection="0"/>
    <xf numFmtId="17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40" fontId="18" fillId="0" borderId="0" applyBorder="0">
      <alignment horizontal="right"/>
      <protection/>
    </xf>
    <xf numFmtId="0" fontId="60" fillId="0" borderId="0" applyNumberFormat="0" applyFill="0" applyBorder="0" applyAlignment="0" applyProtection="0"/>
    <xf numFmtId="0" fontId="61" fillId="31" borderId="13" applyNumberFormat="0" applyAlignment="0" applyProtection="0"/>
    <xf numFmtId="0" fontId="62" fillId="32" borderId="13" applyNumberFormat="0" applyAlignment="0" applyProtection="0"/>
    <xf numFmtId="0" fontId="63" fillId="32" borderId="14" applyNumberFormat="0" applyAlignment="0" applyProtection="0"/>
    <xf numFmtId="0" fontId="64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0" fontId="21" fillId="0" borderId="15" xfId="0" applyFont="1" applyBorder="1" applyAlignment="1">
      <alignment horizontal="center"/>
    </xf>
    <xf numFmtId="9" fontId="21" fillId="0" borderId="15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9" fontId="22" fillId="0" borderId="15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64" fontId="23" fillId="0" borderId="21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9" fontId="22" fillId="0" borderId="24" xfId="0" applyNumberFormat="1" applyFont="1" applyBorder="1" applyAlignment="1">
      <alignment horizontal="center" vertical="center"/>
    </xf>
    <xf numFmtId="164" fontId="22" fillId="0" borderId="24" xfId="0" applyNumberFormat="1" applyFont="1" applyBorder="1" applyAlignment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vertical="center"/>
    </xf>
    <xf numFmtId="164" fontId="21" fillId="0" borderId="15" xfId="0" applyNumberFormat="1" applyFont="1" applyBorder="1" applyAlignment="1">
      <alignment vertical="center"/>
    </xf>
    <xf numFmtId="164" fontId="24" fillId="0" borderId="21" xfId="0" applyNumberFormat="1" applyFont="1" applyBorder="1" applyAlignment="1">
      <alignment vertical="center"/>
    </xf>
    <xf numFmtId="164" fontId="24" fillId="0" borderId="28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1" fontId="21" fillId="0" borderId="2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/>
      <protection locked="0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6" fillId="0" borderId="32" xfId="0" applyFont="1" applyBorder="1" applyAlignment="1">
      <alignment/>
    </xf>
    <xf numFmtId="1" fontId="21" fillId="0" borderId="33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0" fontId="27" fillId="0" borderId="32" xfId="0" applyFont="1" applyBorder="1" applyAlignment="1" applyProtection="1">
      <alignment/>
      <protection locked="0"/>
    </xf>
    <xf numFmtId="0" fontId="21" fillId="0" borderId="32" xfId="0" applyFont="1" applyBorder="1" applyAlignment="1">
      <alignment/>
    </xf>
    <xf numFmtId="0" fontId="28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7" fillId="0" borderId="32" xfId="0" applyFont="1" applyBorder="1" applyAlignment="1" applyProtection="1">
      <alignment wrapText="1"/>
      <protection locked="0"/>
    </xf>
    <xf numFmtId="9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vertical="center"/>
    </xf>
    <xf numFmtId="164" fontId="21" fillId="0" borderId="15" xfId="0" applyNumberFormat="1" applyFont="1" applyBorder="1" applyAlignment="1">
      <alignment vertical="center"/>
    </xf>
    <xf numFmtId="164" fontId="21" fillId="0" borderId="16" xfId="0" applyNumberFormat="1" applyFont="1" applyBorder="1" applyAlignment="1">
      <alignment/>
    </xf>
    <xf numFmtId="0" fontId="30" fillId="0" borderId="32" xfId="0" applyFont="1" applyBorder="1" applyAlignment="1" applyProtection="1">
      <alignment/>
      <protection locked="0"/>
    </xf>
    <xf numFmtId="0" fontId="27" fillId="0" borderId="32" xfId="0" applyFont="1" applyBorder="1" applyAlignment="1" applyProtection="1">
      <alignment vertical="center" wrapText="1"/>
      <protection locked="0"/>
    </xf>
    <xf numFmtId="0" fontId="21" fillId="0" borderId="32" xfId="0" applyFont="1" applyBorder="1" applyAlignment="1">
      <alignment horizontal="center" vertical="center"/>
    </xf>
    <xf numFmtId="9" fontId="21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/>
    </xf>
    <xf numFmtId="0" fontId="24" fillId="39" borderId="31" xfId="0" applyFont="1" applyFill="1" applyBorder="1" applyAlignment="1">
      <alignment/>
    </xf>
    <xf numFmtId="1" fontId="21" fillId="0" borderId="32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left" vertical="center"/>
    </xf>
    <xf numFmtId="0" fontId="27" fillId="0" borderId="15" xfId="0" applyFont="1" applyBorder="1" applyAlignment="1" applyProtection="1">
      <alignment/>
      <protection locked="0"/>
    </xf>
    <xf numFmtId="0" fontId="26" fillId="0" borderId="1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7" fillId="0" borderId="32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>
      <alignment/>
    </xf>
    <xf numFmtId="1" fontId="21" fillId="0" borderId="3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4" fontId="21" fillId="0" borderId="36" xfId="0" applyNumberFormat="1" applyFont="1" applyBorder="1" applyAlignment="1">
      <alignment vertical="center"/>
    </xf>
    <xf numFmtId="9" fontId="21" fillId="0" borderId="31" xfId="0" applyNumberFormat="1" applyFont="1" applyBorder="1" applyAlignment="1">
      <alignment horizontal="center"/>
    </xf>
    <xf numFmtId="164" fontId="21" fillId="0" borderId="31" xfId="0" applyNumberFormat="1" applyFont="1" applyBorder="1" applyAlignment="1">
      <alignment/>
    </xf>
    <xf numFmtId="164" fontId="21" fillId="0" borderId="37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1" fontId="21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1" fontId="21" fillId="0" borderId="39" xfId="0" applyNumberFormat="1" applyFont="1" applyFill="1" applyBorder="1" applyAlignment="1">
      <alignment horizontal="center" vertical="center"/>
    </xf>
    <xf numFmtId="1" fontId="21" fillId="0" borderId="31" xfId="0" applyNumberFormat="1" applyFont="1" applyFill="1" applyBorder="1" applyAlignment="1">
      <alignment horizontal="left" vertical="center"/>
    </xf>
    <xf numFmtId="1" fontId="21" fillId="0" borderId="31" xfId="0" applyNumberFormat="1" applyFont="1" applyFill="1" applyBorder="1" applyAlignment="1">
      <alignment horizontal="center" vertical="center"/>
    </xf>
    <xf numFmtId="164" fontId="21" fillId="0" borderId="40" xfId="0" applyNumberFormat="1" applyFont="1" applyBorder="1" applyAlignment="1">
      <alignment/>
    </xf>
    <xf numFmtId="0" fontId="27" fillId="40" borderId="32" xfId="0" applyFont="1" applyFill="1" applyBorder="1" applyAlignment="1" applyProtection="1">
      <alignment wrapText="1"/>
      <protection locked="0"/>
    </xf>
    <xf numFmtId="0" fontId="21" fillId="0" borderId="32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9" fillId="41" borderId="41" xfId="0" applyFont="1" applyFill="1" applyBorder="1" applyAlignment="1">
      <alignment horizontal="center" vertical="center" wrapText="1"/>
    </xf>
    <xf numFmtId="0" fontId="29" fillId="41" borderId="4" xfId="0" applyFont="1" applyFill="1" applyBorder="1" applyAlignment="1">
      <alignment horizontal="center" vertical="center" wrapText="1"/>
    </xf>
    <xf numFmtId="0" fontId="29" fillId="41" borderId="42" xfId="0" applyFont="1" applyFill="1" applyBorder="1" applyAlignment="1">
      <alignment horizontal="center" vertical="center" wrapText="1"/>
    </xf>
    <xf numFmtId="0" fontId="1" fillId="41" borderId="41" xfId="0" applyFont="1" applyFill="1" applyBorder="1" applyAlignment="1">
      <alignment horizontal="center" vertical="center" wrapText="1"/>
    </xf>
    <xf numFmtId="0" fontId="1" fillId="41" borderId="4" xfId="0" applyFont="1" applyFill="1" applyBorder="1" applyAlignment="1">
      <alignment horizontal="center" vertical="center" wrapText="1"/>
    </xf>
    <xf numFmtId="0" fontId="1" fillId="41" borderId="42" xfId="0" applyFont="1" applyFill="1" applyBorder="1" applyAlignment="1">
      <alignment horizontal="center" vertical="center" wrapText="1"/>
    </xf>
    <xf numFmtId="1" fontId="21" fillId="0" borderId="34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</cellXfs>
  <cellStyles count="87">
    <cellStyle name="Normal" xfId="0"/>
    <cellStyle name="RowLevel_0" xfId="1"/>
    <cellStyle name="ColLevel_0" xfId="2"/>
    <cellStyle name="RowLevel_1" xfId="3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rgs.style" xfId="33"/>
    <cellStyle name="Calc Currency (0)" xfId="34"/>
    <cellStyle name="cárkyd" xfId="35"/>
    <cellStyle name="cary" xfId="36"/>
    <cellStyle name="Celkem" xfId="37"/>
    <cellStyle name="ColLevel_1_BE (2)" xfId="38"/>
    <cellStyle name="Comma [0]_!!!GO" xfId="39"/>
    <cellStyle name="Comma_!!!GO" xfId="40"/>
    <cellStyle name="Copied" xfId="41"/>
    <cellStyle name="COST1" xfId="42"/>
    <cellStyle name="Currency [0]_!!!GO" xfId="43"/>
    <cellStyle name="Currency_!!!GO" xfId="44"/>
    <cellStyle name="Comma" xfId="45"/>
    <cellStyle name="čárky [0]_Copy of zdroj" xfId="46"/>
    <cellStyle name="Comma [0]" xfId="47"/>
    <cellStyle name="Date" xfId="48"/>
    <cellStyle name="Entered" xfId="49"/>
    <cellStyle name="Grey" xfId="50"/>
    <cellStyle name="Header1" xfId="51"/>
    <cellStyle name="Header2" xfId="52"/>
    <cellStyle name="Chybně" xfId="53"/>
    <cellStyle name="Input [yellow]" xfId="54"/>
    <cellStyle name="Input Cells" xfId="55"/>
    <cellStyle name="Kontrolní buňka" xfId="56"/>
    <cellStyle name="Linked Cells" xfId="57"/>
    <cellStyle name="Currency" xfId="58"/>
    <cellStyle name="Currency [0]" xfId="59"/>
    <cellStyle name="Milliers [0]_!!!GO" xfId="60"/>
    <cellStyle name="Milliers_!!!GO" xfId="61"/>
    <cellStyle name="Monétaire [0]_!!!GO" xfId="62"/>
    <cellStyle name="Monétaire_!!!GO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ew Times Roman" xfId="70"/>
    <cellStyle name="Normal - Style1" xfId="71"/>
    <cellStyle name="Normal_!!!GO" xfId="72"/>
    <cellStyle name="O…‹aO‚e [0.00]_Region Orders (2)" xfId="73"/>
    <cellStyle name="O…‹aO‚e_Region Orders (2)" xfId="74"/>
    <cellStyle name="per.style" xfId="75"/>
    <cellStyle name="Percent [2]" xfId="76"/>
    <cellStyle name="Poznámka" xfId="77"/>
    <cellStyle name="pricing" xfId="78"/>
    <cellStyle name="Percent" xfId="79"/>
    <cellStyle name="Propojená buňka" xfId="80"/>
    <cellStyle name="PSChar" xfId="81"/>
    <cellStyle name="RevList" xfId="82"/>
    <cellStyle name="RowLevel_1_BE (2)" xfId="83"/>
    <cellStyle name="Správně" xfId="84"/>
    <cellStyle name="Styl 1" xfId="85"/>
    <cellStyle name="Subtotal" xfId="86"/>
    <cellStyle name="Text upozornění" xfId="87"/>
    <cellStyle name="Vstup" xfId="88"/>
    <cellStyle name="Výpočet" xfId="89"/>
    <cellStyle name="Výstup" xfId="90"/>
    <cellStyle name="Vysvětlující text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B53" sqref="B53:B54"/>
    </sheetView>
  </sheetViews>
  <sheetFormatPr defaultColWidth="9.125" defaultRowHeight="12.75"/>
  <cols>
    <col min="1" max="1" width="4.00390625" style="4" bestFit="1" customWidth="1"/>
    <col min="2" max="2" width="70.125" style="3" customWidth="1"/>
    <col min="3" max="3" width="19.125" style="4" customWidth="1"/>
    <col min="4" max="4" width="3.50390625" style="4" bestFit="1" customWidth="1"/>
    <col min="5" max="5" width="4.375" style="4" customWidth="1"/>
    <col min="6" max="6" width="4.50390625" style="4" customWidth="1"/>
    <col min="7" max="7" width="8.125" style="5" customWidth="1"/>
    <col min="8" max="8" width="10.375" style="5" customWidth="1"/>
    <col min="9" max="9" width="9.625" style="3" customWidth="1"/>
    <col min="10" max="16384" width="9.125" style="3" customWidth="1"/>
  </cols>
  <sheetData>
    <row r="1" spans="1:9" s="1" customFormat="1" ht="67.5" customHeight="1" thickBot="1">
      <c r="A1" s="103" t="s">
        <v>61</v>
      </c>
      <c r="B1" s="104"/>
      <c r="C1" s="104"/>
      <c r="D1" s="104"/>
      <c r="E1" s="104"/>
      <c r="F1" s="104"/>
      <c r="G1" s="104"/>
      <c r="H1" s="104"/>
      <c r="I1" s="105"/>
    </row>
    <row r="2" ht="49.5" customHeight="1" thickBot="1">
      <c r="B2" s="42"/>
    </row>
    <row r="3" spans="1:9" s="2" customFormat="1" ht="13.5" thickBot="1">
      <c r="A3" s="106"/>
      <c r="B3" s="107"/>
      <c r="C3" s="107"/>
      <c r="D3" s="107"/>
      <c r="E3" s="107"/>
      <c r="F3" s="107"/>
      <c r="G3" s="107"/>
      <c r="H3" s="107"/>
      <c r="I3" s="108"/>
    </row>
    <row r="4" spans="1:11" s="2" customFormat="1" ht="52.5" customHeight="1" thickBot="1">
      <c r="A4" s="34" t="s">
        <v>0</v>
      </c>
      <c r="B4" s="35" t="s">
        <v>1</v>
      </c>
      <c r="C4" s="35" t="s">
        <v>16</v>
      </c>
      <c r="D4" s="35" t="s">
        <v>2</v>
      </c>
      <c r="E4" s="95" t="s">
        <v>9</v>
      </c>
      <c r="F4" s="35" t="s">
        <v>3</v>
      </c>
      <c r="G4" s="36" t="s">
        <v>4</v>
      </c>
      <c r="H4" s="36" t="s">
        <v>5</v>
      </c>
      <c r="I4" s="37" t="s">
        <v>6</v>
      </c>
      <c r="J4" s="81"/>
      <c r="K4" s="81"/>
    </row>
    <row r="5" spans="1:9" s="11" customFormat="1" ht="21" customHeight="1" thickBot="1">
      <c r="A5" s="54"/>
      <c r="B5" s="72" t="s">
        <v>22</v>
      </c>
      <c r="C5" s="51"/>
      <c r="D5" s="51"/>
      <c r="E5" s="51"/>
      <c r="F5" s="86"/>
      <c r="G5" s="87"/>
      <c r="H5" s="87"/>
      <c r="I5" s="88"/>
    </row>
    <row r="6" spans="1:9" ht="12.75">
      <c r="A6" s="89">
        <v>1</v>
      </c>
      <c r="B6" s="90" t="s">
        <v>23</v>
      </c>
      <c r="C6" s="91" t="s">
        <v>24</v>
      </c>
      <c r="D6" s="53">
        <v>1</v>
      </c>
      <c r="E6" s="50" t="s">
        <v>2</v>
      </c>
      <c r="F6" s="8">
        <v>0.15</v>
      </c>
      <c r="G6" s="9">
        <v>0</v>
      </c>
      <c r="H6" s="9">
        <f>G6*D6</f>
        <v>0</v>
      </c>
      <c r="I6" s="10">
        <f>(F6+1)*H6</f>
        <v>0</v>
      </c>
    </row>
    <row r="7" spans="1:9" s="69" customFormat="1" ht="22.5">
      <c r="A7" s="92">
        <v>2</v>
      </c>
      <c r="B7" s="66" t="s">
        <v>29</v>
      </c>
      <c r="C7" s="67" t="s">
        <v>25</v>
      </c>
      <c r="D7" s="70">
        <v>1</v>
      </c>
      <c r="E7" s="50" t="s">
        <v>2</v>
      </c>
      <c r="F7" s="8">
        <v>0.15</v>
      </c>
      <c r="G7" s="9">
        <v>0</v>
      </c>
      <c r="H7" s="9">
        <f aca="true" t="shared" si="0" ref="H7:H36">G7*D7</f>
        <v>0</v>
      </c>
      <c r="I7" s="10">
        <f aca="true" t="shared" si="1" ref="I7:I36">(F7+1)*H7</f>
        <v>0</v>
      </c>
    </row>
    <row r="8" spans="1:9" s="69" customFormat="1" ht="22.5">
      <c r="A8" s="92">
        <v>3</v>
      </c>
      <c r="B8" s="66" t="s">
        <v>26</v>
      </c>
      <c r="C8" s="67" t="s">
        <v>28</v>
      </c>
      <c r="D8" s="70">
        <v>1</v>
      </c>
      <c r="E8" s="50" t="s">
        <v>2</v>
      </c>
      <c r="F8" s="8">
        <v>0.15</v>
      </c>
      <c r="G8" s="9">
        <v>0</v>
      </c>
      <c r="H8" s="9">
        <f t="shared" si="0"/>
        <v>0</v>
      </c>
      <c r="I8" s="10">
        <f t="shared" si="1"/>
        <v>0</v>
      </c>
    </row>
    <row r="9" spans="1:9" s="11" customFormat="1" ht="11.25">
      <c r="A9" s="55">
        <v>4</v>
      </c>
      <c r="B9" s="60" t="s">
        <v>27</v>
      </c>
      <c r="C9" s="52" t="s">
        <v>15</v>
      </c>
      <c r="D9" s="71">
        <v>1</v>
      </c>
      <c r="E9" s="50" t="s">
        <v>2</v>
      </c>
      <c r="F9" s="8">
        <v>0.15</v>
      </c>
      <c r="G9" s="9">
        <v>0</v>
      </c>
      <c r="H9" s="9">
        <f t="shared" si="0"/>
        <v>0</v>
      </c>
      <c r="I9" s="10">
        <f t="shared" si="1"/>
        <v>0</v>
      </c>
    </row>
    <row r="10" spans="1:9" s="11" customFormat="1" ht="11.25">
      <c r="A10" s="55">
        <v>5</v>
      </c>
      <c r="B10" s="60" t="s">
        <v>30</v>
      </c>
      <c r="C10" s="52" t="s">
        <v>31</v>
      </c>
      <c r="D10" s="71">
        <v>1</v>
      </c>
      <c r="E10" s="50" t="s">
        <v>2</v>
      </c>
      <c r="F10" s="8">
        <v>0.15</v>
      </c>
      <c r="G10" s="9">
        <v>0</v>
      </c>
      <c r="H10" s="9">
        <f t="shared" si="0"/>
        <v>0</v>
      </c>
      <c r="I10" s="10">
        <f t="shared" si="1"/>
        <v>0</v>
      </c>
    </row>
    <row r="11" spans="1:9" s="11" customFormat="1" ht="11.25">
      <c r="A11" s="109">
        <v>6</v>
      </c>
      <c r="B11" s="75" t="s">
        <v>32</v>
      </c>
      <c r="C11" s="110" t="s">
        <v>20</v>
      </c>
      <c r="D11" s="73">
        <v>1</v>
      </c>
      <c r="E11" s="50" t="s">
        <v>2</v>
      </c>
      <c r="F11" s="8">
        <v>0.15</v>
      </c>
      <c r="G11" s="9">
        <v>0</v>
      </c>
      <c r="H11" s="9">
        <f t="shared" si="0"/>
        <v>0</v>
      </c>
      <c r="I11" s="10">
        <f t="shared" si="1"/>
        <v>0</v>
      </c>
    </row>
    <row r="12" spans="1:9" s="11" customFormat="1" ht="11.25">
      <c r="A12" s="109"/>
      <c r="B12" s="75" t="s">
        <v>17</v>
      </c>
      <c r="C12" s="110"/>
      <c r="D12" s="73">
        <v>1</v>
      </c>
      <c r="E12" s="50" t="s">
        <v>2</v>
      </c>
      <c r="F12" s="8">
        <v>0.15</v>
      </c>
      <c r="G12" s="9">
        <v>0</v>
      </c>
      <c r="H12" s="9">
        <f t="shared" si="0"/>
        <v>0</v>
      </c>
      <c r="I12" s="10">
        <f t="shared" si="1"/>
        <v>0</v>
      </c>
    </row>
    <row r="13" spans="1:9" s="11" customFormat="1" ht="11.25">
      <c r="A13" s="109"/>
      <c r="B13" s="75" t="s">
        <v>18</v>
      </c>
      <c r="C13" s="110"/>
      <c r="D13" s="73">
        <v>1</v>
      </c>
      <c r="E13" s="50" t="s">
        <v>2</v>
      </c>
      <c r="F13" s="8">
        <v>0.15</v>
      </c>
      <c r="G13" s="9">
        <v>0</v>
      </c>
      <c r="H13" s="9">
        <f t="shared" si="0"/>
        <v>0</v>
      </c>
      <c r="I13" s="10">
        <f t="shared" si="1"/>
        <v>0</v>
      </c>
    </row>
    <row r="14" spans="1:9" s="11" customFormat="1" ht="11.25">
      <c r="A14" s="109"/>
      <c r="B14" s="75" t="s">
        <v>19</v>
      </c>
      <c r="C14" s="110"/>
      <c r="D14" s="73">
        <v>1</v>
      </c>
      <c r="E14" s="50" t="s">
        <v>2</v>
      </c>
      <c r="F14" s="8">
        <v>0.15</v>
      </c>
      <c r="G14" s="9">
        <v>0</v>
      </c>
      <c r="H14" s="9">
        <f t="shared" si="0"/>
        <v>0</v>
      </c>
      <c r="I14" s="10">
        <f t="shared" si="1"/>
        <v>0</v>
      </c>
    </row>
    <row r="15" spans="1:9" s="11" customFormat="1" ht="12.75">
      <c r="A15" s="93">
        <v>7</v>
      </c>
      <c r="B15" s="101" t="s">
        <v>34</v>
      </c>
      <c r="C15" s="102" t="s">
        <v>33</v>
      </c>
      <c r="D15" s="79">
        <v>1</v>
      </c>
      <c r="E15" s="50" t="s">
        <v>2</v>
      </c>
      <c r="F15" s="8">
        <v>0.15</v>
      </c>
      <c r="G15" s="9">
        <v>0</v>
      </c>
      <c r="H15" s="9">
        <f t="shared" si="0"/>
        <v>0</v>
      </c>
      <c r="I15" s="10">
        <f t="shared" si="1"/>
        <v>0</v>
      </c>
    </row>
    <row r="16" spans="1:9" s="11" customFormat="1" ht="12.75">
      <c r="A16" s="93">
        <v>8</v>
      </c>
      <c r="B16" s="56" t="s">
        <v>35</v>
      </c>
      <c r="C16" s="79"/>
      <c r="D16" s="79">
        <v>1</v>
      </c>
      <c r="E16" s="50" t="s">
        <v>2</v>
      </c>
      <c r="F16" s="8">
        <v>0.15</v>
      </c>
      <c r="G16" s="9">
        <v>0</v>
      </c>
      <c r="H16" s="9">
        <f t="shared" si="0"/>
        <v>0</v>
      </c>
      <c r="I16" s="10">
        <f t="shared" si="1"/>
        <v>0</v>
      </c>
    </row>
    <row r="17" spans="1:9" s="11" customFormat="1" ht="45.75">
      <c r="A17" s="93">
        <v>9</v>
      </c>
      <c r="B17" s="60" t="s">
        <v>14</v>
      </c>
      <c r="C17" s="79"/>
      <c r="D17" s="79">
        <v>1</v>
      </c>
      <c r="E17" s="50" t="s">
        <v>2</v>
      </c>
      <c r="F17" s="8">
        <v>0.15</v>
      </c>
      <c r="G17" s="9">
        <v>0</v>
      </c>
      <c r="H17" s="9">
        <f t="shared" si="0"/>
        <v>0</v>
      </c>
      <c r="I17" s="10">
        <f t="shared" si="1"/>
        <v>0</v>
      </c>
    </row>
    <row r="18" spans="1:9" s="11" customFormat="1" ht="11.25">
      <c r="A18" s="55">
        <v>10</v>
      </c>
      <c r="B18" s="60" t="s">
        <v>36</v>
      </c>
      <c r="C18" s="52" t="s">
        <v>37</v>
      </c>
      <c r="D18" s="71">
        <v>2</v>
      </c>
      <c r="E18" s="50" t="s">
        <v>2</v>
      </c>
      <c r="F18" s="8">
        <v>0.15</v>
      </c>
      <c r="G18" s="9">
        <v>0</v>
      </c>
      <c r="H18" s="9">
        <f t="shared" si="0"/>
        <v>0</v>
      </c>
      <c r="I18" s="10">
        <f t="shared" si="1"/>
        <v>0</v>
      </c>
    </row>
    <row r="19" spans="1:9" s="11" customFormat="1" ht="11.25">
      <c r="A19" s="55">
        <v>11</v>
      </c>
      <c r="B19" s="56" t="s">
        <v>59</v>
      </c>
      <c r="C19" s="52"/>
      <c r="D19" s="71">
        <v>1</v>
      </c>
      <c r="E19" s="50" t="s">
        <v>2</v>
      </c>
      <c r="F19" s="8">
        <v>0.15</v>
      </c>
      <c r="G19" s="9">
        <v>0</v>
      </c>
      <c r="H19" s="9">
        <f t="shared" si="0"/>
        <v>0</v>
      </c>
      <c r="I19" s="10">
        <f t="shared" si="1"/>
        <v>0</v>
      </c>
    </row>
    <row r="20" spans="1:9" s="11" customFormat="1" ht="11.25">
      <c r="A20" s="55">
        <v>12</v>
      </c>
      <c r="B20" s="56" t="s">
        <v>38</v>
      </c>
      <c r="C20" s="52" t="s">
        <v>21</v>
      </c>
      <c r="D20" s="71">
        <v>2</v>
      </c>
      <c r="E20" s="50" t="s">
        <v>2</v>
      </c>
      <c r="F20" s="8">
        <v>0.15</v>
      </c>
      <c r="G20" s="9">
        <v>0</v>
      </c>
      <c r="H20" s="9">
        <f t="shared" si="0"/>
        <v>0</v>
      </c>
      <c r="I20" s="10">
        <f t="shared" si="1"/>
        <v>0</v>
      </c>
    </row>
    <row r="21" spans="1:9" s="11" customFormat="1" ht="11.25">
      <c r="A21" s="55">
        <v>13</v>
      </c>
      <c r="B21" s="60" t="s">
        <v>39</v>
      </c>
      <c r="C21" s="52" t="s">
        <v>21</v>
      </c>
      <c r="D21" s="71">
        <v>1</v>
      </c>
      <c r="E21" s="50" t="s">
        <v>2</v>
      </c>
      <c r="F21" s="8">
        <v>0.15</v>
      </c>
      <c r="G21" s="9">
        <v>0</v>
      </c>
      <c r="H21" s="9">
        <f t="shared" si="0"/>
        <v>0</v>
      </c>
      <c r="I21" s="10">
        <f t="shared" si="1"/>
        <v>0</v>
      </c>
    </row>
    <row r="22" spans="1:9" s="11" customFormat="1" ht="11.25">
      <c r="A22" s="55">
        <v>14</v>
      </c>
      <c r="B22" s="60" t="s">
        <v>40</v>
      </c>
      <c r="C22" s="52" t="s">
        <v>41</v>
      </c>
      <c r="D22" s="71">
        <v>1</v>
      </c>
      <c r="E22" s="50" t="s">
        <v>2</v>
      </c>
      <c r="F22" s="8">
        <v>0.15</v>
      </c>
      <c r="G22" s="9">
        <v>0</v>
      </c>
      <c r="H22" s="9">
        <f t="shared" si="0"/>
        <v>0</v>
      </c>
      <c r="I22" s="10">
        <f t="shared" si="1"/>
        <v>0</v>
      </c>
    </row>
    <row r="23" spans="1:9" s="11" customFormat="1" ht="11.25">
      <c r="A23" s="55">
        <v>15</v>
      </c>
      <c r="B23" s="56" t="s">
        <v>42</v>
      </c>
      <c r="C23" s="52" t="s">
        <v>43</v>
      </c>
      <c r="D23" s="71">
        <v>1</v>
      </c>
      <c r="E23" s="50" t="s">
        <v>2</v>
      </c>
      <c r="F23" s="8">
        <v>0.15</v>
      </c>
      <c r="G23" s="9">
        <v>0</v>
      </c>
      <c r="H23" s="9">
        <f t="shared" si="0"/>
        <v>0</v>
      </c>
      <c r="I23" s="10">
        <f t="shared" si="1"/>
        <v>0</v>
      </c>
    </row>
    <row r="24" spans="1:9" s="11" customFormat="1" ht="11.25">
      <c r="A24" s="55">
        <v>16</v>
      </c>
      <c r="B24" s="60" t="s">
        <v>44</v>
      </c>
      <c r="C24" s="52"/>
      <c r="D24" s="71">
        <v>1</v>
      </c>
      <c r="E24" s="50" t="s">
        <v>2</v>
      </c>
      <c r="F24" s="8">
        <v>0.15</v>
      </c>
      <c r="G24" s="9">
        <v>0</v>
      </c>
      <c r="H24" s="9">
        <f t="shared" si="0"/>
        <v>0</v>
      </c>
      <c r="I24" s="10">
        <f t="shared" si="1"/>
        <v>0</v>
      </c>
    </row>
    <row r="25" spans="1:9" ht="12.75">
      <c r="A25" s="94">
        <v>17</v>
      </c>
      <c r="B25" s="80" t="s">
        <v>58</v>
      </c>
      <c r="C25" s="78" t="s">
        <v>45</v>
      </c>
      <c r="D25" s="78">
        <v>1</v>
      </c>
      <c r="E25" s="50" t="s">
        <v>2</v>
      </c>
      <c r="F25" s="8">
        <v>0.15</v>
      </c>
      <c r="G25" s="9">
        <v>0</v>
      </c>
      <c r="H25" s="9">
        <f t="shared" si="0"/>
        <v>0</v>
      </c>
      <c r="I25" s="10">
        <f t="shared" si="1"/>
        <v>0</v>
      </c>
    </row>
    <row r="26" spans="1:9" s="11" customFormat="1" ht="11.25">
      <c r="A26" s="55">
        <v>18</v>
      </c>
      <c r="B26" s="56" t="s">
        <v>46</v>
      </c>
      <c r="C26" s="52" t="s">
        <v>47</v>
      </c>
      <c r="D26" s="71">
        <v>1</v>
      </c>
      <c r="E26" s="50" t="s">
        <v>2</v>
      </c>
      <c r="F26" s="8">
        <v>0.15</v>
      </c>
      <c r="G26" s="9">
        <v>0</v>
      </c>
      <c r="H26" s="9">
        <f t="shared" si="0"/>
        <v>0</v>
      </c>
      <c r="I26" s="10">
        <f t="shared" si="1"/>
        <v>0</v>
      </c>
    </row>
    <row r="27" spans="1:9" s="11" customFormat="1" ht="11.25">
      <c r="A27" s="55">
        <v>19</v>
      </c>
      <c r="B27" s="56" t="s">
        <v>48</v>
      </c>
      <c r="C27" s="52"/>
      <c r="D27" s="71">
        <v>1</v>
      </c>
      <c r="E27" s="50" t="s">
        <v>2</v>
      </c>
      <c r="F27" s="8">
        <v>0.15</v>
      </c>
      <c r="G27" s="9">
        <v>0</v>
      </c>
      <c r="H27" s="9">
        <f t="shared" si="0"/>
        <v>0</v>
      </c>
      <c r="I27" s="10">
        <f t="shared" si="1"/>
        <v>0</v>
      </c>
    </row>
    <row r="28" spans="1:9" s="11" customFormat="1" ht="11.25">
      <c r="A28" s="92">
        <v>20</v>
      </c>
      <c r="B28" s="56" t="s">
        <v>13</v>
      </c>
      <c r="C28" s="67" t="s">
        <v>12</v>
      </c>
      <c r="D28" s="70">
        <v>1</v>
      </c>
      <c r="E28" s="50" t="s">
        <v>2</v>
      </c>
      <c r="F28" s="8">
        <v>0.15</v>
      </c>
      <c r="G28" s="9">
        <v>0</v>
      </c>
      <c r="H28" s="9">
        <f t="shared" si="0"/>
        <v>0</v>
      </c>
      <c r="I28" s="10">
        <f t="shared" si="1"/>
        <v>0</v>
      </c>
    </row>
    <row r="29" spans="1:9" s="11" customFormat="1" ht="11.25">
      <c r="A29" s="55">
        <v>21</v>
      </c>
      <c r="B29" s="56" t="s">
        <v>49</v>
      </c>
      <c r="C29" s="52"/>
      <c r="D29" s="71">
        <v>1</v>
      </c>
      <c r="E29" s="50" t="s">
        <v>2</v>
      </c>
      <c r="F29" s="8">
        <v>0.15</v>
      </c>
      <c r="G29" s="9">
        <v>0</v>
      </c>
      <c r="H29" s="9">
        <f t="shared" si="0"/>
        <v>0</v>
      </c>
      <c r="I29" s="10">
        <f t="shared" si="1"/>
        <v>0</v>
      </c>
    </row>
    <row r="30" spans="1:9" s="11" customFormat="1" ht="11.25">
      <c r="A30" s="55">
        <v>22</v>
      </c>
      <c r="B30" s="60"/>
      <c r="C30" s="52"/>
      <c r="D30" s="71">
        <v>1</v>
      </c>
      <c r="E30" s="50" t="s">
        <v>2</v>
      </c>
      <c r="F30" s="8">
        <v>0.15</v>
      </c>
      <c r="G30" s="9">
        <v>0</v>
      </c>
      <c r="H30" s="9">
        <f t="shared" si="0"/>
        <v>0</v>
      </c>
      <c r="I30" s="10">
        <f t="shared" si="1"/>
        <v>0</v>
      </c>
    </row>
    <row r="31" spans="1:9" s="11" customFormat="1" ht="11.25">
      <c r="A31" s="55">
        <v>23</v>
      </c>
      <c r="B31" s="56" t="s">
        <v>50</v>
      </c>
      <c r="C31" s="52" t="s">
        <v>51</v>
      </c>
      <c r="D31" s="71">
        <v>2</v>
      </c>
      <c r="E31" s="50" t="s">
        <v>2</v>
      </c>
      <c r="F31" s="8">
        <v>0.15</v>
      </c>
      <c r="G31" s="9">
        <v>0</v>
      </c>
      <c r="H31" s="9">
        <f t="shared" si="0"/>
        <v>0</v>
      </c>
      <c r="I31" s="10">
        <f t="shared" si="1"/>
        <v>0</v>
      </c>
    </row>
    <row r="32" spans="1:9" s="11" customFormat="1" ht="11.25">
      <c r="A32" s="55">
        <v>24</v>
      </c>
      <c r="B32" s="56" t="s">
        <v>52</v>
      </c>
      <c r="C32" s="52" t="s">
        <v>53</v>
      </c>
      <c r="D32" s="71">
        <v>1</v>
      </c>
      <c r="E32" s="50" t="s">
        <v>2</v>
      </c>
      <c r="F32" s="8">
        <v>0.15</v>
      </c>
      <c r="G32" s="9">
        <v>0</v>
      </c>
      <c r="H32" s="9">
        <f t="shared" si="0"/>
        <v>0</v>
      </c>
      <c r="I32" s="10">
        <f t="shared" si="1"/>
        <v>0</v>
      </c>
    </row>
    <row r="33" spans="1:9" s="11" customFormat="1" ht="11.25">
      <c r="A33" s="55">
        <v>25</v>
      </c>
      <c r="B33" s="56" t="s">
        <v>54</v>
      </c>
      <c r="C33" s="52" t="s">
        <v>21</v>
      </c>
      <c r="D33" s="71">
        <v>1</v>
      </c>
      <c r="E33" s="50" t="s">
        <v>2</v>
      </c>
      <c r="F33" s="8">
        <v>0.15</v>
      </c>
      <c r="G33" s="9">
        <v>0</v>
      </c>
      <c r="H33" s="9">
        <f t="shared" si="0"/>
        <v>0</v>
      </c>
      <c r="I33" s="10">
        <f t="shared" si="1"/>
        <v>0</v>
      </c>
    </row>
    <row r="34" spans="1:9" s="11" customFormat="1" ht="11.25">
      <c r="A34" s="55">
        <v>26</v>
      </c>
      <c r="B34" s="60" t="s">
        <v>55</v>
      </c>
      <c r="C34" s="52" t="s">
        <v>56</v>
      </c>
      <c r="D34" s="71">
        <v>1</v>
      </c>
      <c r="E34" s="50" t="s">
        <v>2</v>
      </c>
      <c r="F34" s="8">
        <v>0.15</v>
      </c>
      <c r="G34" s="9">
        <v>0</v>
      </c>
      <c r="H34" s="9">
        <f t="shared" si="0"/>
        <v>0</v>
      </c>
      <c r="I34" s="10">
        <f t="shared" si="1"/>
        <v>0</v>
      </c>
    </row>
    <row r="35" spans="1:9" s="11" customFormat="1" ht="11.25">
      <c r="A35" s="55">
        <v>27</v>
      </c>
      <c r="B35" s="100" t="s">
        <v>57</v>
      </c>
      <c r="C35" s="52"/>
      <c r="D35" s="71">
        <v>2</v>
      </c>
      <c r="E35" s="50" t="s">
        <v>2</v>
      </c>
      <c r="F35" s="8">
        <v>0.15</v>
      </c>
      <c r="G35" s="9">
        <v>0</v>
      </c>
      <c r="H35" s="9">
        <f t="shared" si="0"/>
        <v>0</v>
      </c>
      <c r="I35" s="10">
        <f t="shared" si="1"/>
        <v>0</v>
      </c>
    </row>
    <row r="36" spans="1:9" s="11" customFormat="1" ht="11.25">
      <c r="A36" s="55"/>
      <c r="B36" s="60"/>
      <c r="C36" s="52"/>
      <c r="D36" s="71"/>
      <c r="E36" s="50"/>
      <c r="F36" s="8"/>
      <c r="G36" s="9">
        <v>0</v>
      </c>
      <c r="H36" s="9">
        <f t="shared" si="0"/>
        <v>0</v>
      </c>
      <c r="I36" s="10">
        <f t="shared" si="1"/>
        <v>0</v>
      </c>
    </row>
    <row r="37" spans="1:9" s="11" customFormat="1" ht="11.25">
      <c r="A37" s="96"/>
      <c r="B37" s="97"/>
      <c r="C37" s="98"/>
      <c r="D37" s="98"/>
      <c r="E37" s="25"/>
      <c r="F37" s="87"/>
      <c r="G37" s="87"/>
      <c r="H37" s="87"/>
      <c r="I37" s="99"/>
    </row>
    <row r="38" spans="1:9" s="69" customFormat="1" ht="12.75">
      <c r="A38" s="82"/>
      <c r="B38" s="83"/>
      <c r="C38" s="74"/>
      <c r="D38" s="74"/>
      <c r="E38" s="84"/>
      <c r="F38" s="68"/>
      <c r="G38" s="39"/>
      <c r="H38" s="39"/>
      <c r="I38" s="85"/>
    </row>
    <row r="39" spans="1:9" s="11" customFormat="1" ht="12.75" customHeight="1">
      <c r="A39" s="48"/>
      <c r="B39" s="76"/>
      <c r="C39" s="7"/>
      <c r="D39" s="77"/>
      <c r="E39" s="50" t="s">
        <v>2</v>
      </c>
      <c r="F39" s="8">
        <v>0.15</v>
      </c>
      <c r="G39" s="9">
        <v>0</v>
      </c>
      <c r="H39" s="9">
        <f>G39*D39</f>
        <v>0</v>
      </c>
      <c r="I39" s="10">
        <f>(F39+1)*H39</f>
        <v>0</v>
      </c>
    </row>
    <row r="40" spans="1:9" s="11" customFormat="1" ht="12.75" customHeight="1">
      <c r="A40" s="55"/>
      <c r="B40" s="65"/>
      <c r="C40" s="52"/>
      <c r="D40" s="71"/>
      <c r="E40" s="50" t="s">
        <v>2</v>
      </c>
      <c r="F40" s="8">
        <v>0.15</v>
      </c>
      <c r="G40" s="9">
        <v>0</v>
      </c>
      <c r="H40" s="9">
        <f>G40*D40</f>
        <v>0</v>
      </c>
      <c r="I40" s="10">
        <f>(F40+1)*H40</f>
        <v>0</v>
      </c>
    </row>
    <row r="41" spans="1:9" s="11" customFormat="1" ht="12.75" customHeight="1">
      <c r="A41" s="55"/>
      <c r="B41" s="56"/>
      <c r="C41" s="52"/>
      <c r="D41" s="71"/>
      <c r="E41" s="50" t="s">
        <v>2</v>
      </c>
      <c r="F41" s="8">
        <v>0.15</v>
      </c>
      <c r="G41" s="9">
        <v>0</v>
      </c>
      <c r="H41" s="9">
        <f>G41*D41</f>
        <v>0</v>
      </c>
      <c r="I41" s="10">
        <f>(F41+1)*H41</f>
        <v>0</v>
      </c>
    </row>
    <row r="42" spans="1:9" s="11" customFormat="1" ht="12.75" customHeight="1" thickBot="1">
      <c r="A42" s="55"/>
      <c r="B42" s="57"/>
      <c r="C42" s="52"/>
      <c r="D42" s="7"/>
      <c r="E42" s="7"/>
      <c r="F42" s="8"/>
      <c r="G42" s="9"/>
      <c r="H42" s="9"/>
      <c r="I42" s="10"/>
    </row>
    <row r="43" spans="1:9" s="11" customFormat="1" ht="17.25" customHeight="1">
      <c r="A43" s="12"/>
      <c r="B43" s="30" t="s">
        <v>7</v>
      </c>
      <c r="C43" s="31"/>
      <c r="D43" s="31"/>
      <c r="E43" s="31"/>
      <c r="F43" s="32"/>
      <c r="G43" s="33"/>
      <c r="H43" s="38">
        <f>SUM(SUM(H7:H42))</f>
        <v>0</v>
      </c>
      <c r="I43" s="38">
        <f>SUM(SUM(I7:I42))</f>
        <v>0</v>
      </c>
    </row>
    <row r="44" spans="1:9" s="11" customFormat="1" ht="17.25" customHeight="1">
      <c r="A44" s="12"/>
      <c r="B44" s="58"/>
      <c r="C44" s="59"/>
      <c r="D44" s="59"/>
      <c r="E44" s="59"/>
      <c r="F44" s="61"/>
      <c r="G44" s="62"/>
      <c r="H44" s="63">
        <v>0</v>
      </c>
      <c r="I44" s="64">
        <f>(F44+1)*H44</f>
        <v>0</v>
      </c>
    </row>
    <row r="45" spans="1:9" s="15" customFormat="1" ht="17.25" customHeight="1">
      <c r="A45" s="12"/>
      <c r="B45" s="13" t="s">
        <v>10</v>
      </c>
      <c r="C45" s="14"/>
      <c r="D45" s="14"/>
      <c r="E45" s="14"/>
      <c r="F45" s="8">
        <v>0.15</v>
      </c>
      <c r="G45" s="9"/>
      <c r="H45" s="39">
        <v>0</v>
      </c>
      <c r="I45" s="10">
        <f>(F45+1)*H45</f>
        <v>0</v>
      </c>
    </row>
    <row r="46" spans="1:9" s="15" customFormat="1" ht="17.25" customHeight="1">
      <c r="A46" s="12"/>
      <c r="B46" s="16" t="s">
        <v>11</v>
      </c>
      <c r="C46" s="17"/>
      <c r="D46" s="17"/>
      <c r="E46" s="17"/>
      <c r="F46" s="8">
        <v>0.15</v>
      </c>
      <c r="G46" s="9"/>
      <c r="H46" s="39">
        <v>0</v>
      </c>
      <c r="I46" s="10">
        <f>(F46+1)*H46</f>
        <v>0</v>
      </c>
    </row>
    <row r="47" spans="1:9" s="15" customFormat="1" ht="17.25" customHeight="1">
      <c r="A47" s="12"/>
      <c r="B47" s="16"/>
      <c r="C47" s="17"/>
      <c r="D47" s="17"/>
      <c r="E47" s="17"/>
      <c r="F47" s="18"/>
      <c r="G47" s="9"/>
      <c r="H47" s="39">
        <v>0</v>
      </c>
      <c r="I47" s="10">
        <f>(F47+1)*H47</f>
        <v>0</v>
      </c>
    </row>
    <row r="48" spans="1:9" s="15" customFormat="1" ht="17.25" customHeight="1" thickBot="1">
      <c r="A48" s="12"/>
      <c r="B48" s="19" t="s">
        <v>8</v>
      </c>
      <c r="C48" s="20"/>
      <c r="D48" s="20"/>
      <c r="E48" s="20"/>
      <c r="F48" s="21"/>
      <c r="G48" s="22"/>
      <c r="H48" s="40">
        <f>SUM(H43:H47)</f>
        <v>0</v>
      </c>
      <c r="I48" s="41">
        <f>SUM(I43:I47)</f>
        <v>0</v>
      </c>
    </row>
    <row r="49" spans="1:9" s="15" customFormat="1" ht="17.25" customHeight="1">
      <c r="A49" s="12"/>
      <c r="B49" s="43"/>
      <c r="C49" s="44"/>
      <c r="D49" s="44"/>
      <c r="E49" s="44"/>
      <c r="F49" s="44"/>
      <c r="G49" s="45"/>
      <c r="H49" s="46"/>
      <c r="I49" s="46"/>
    </row>
    <row r="50" spans="1:9" s="15" customFormat="1" ht="17.25" customHeight="1">
      <c r="A50" s="49"/>
      <c r="B50" s="43"/>
      <c r="C50" s="44"/>
      <c r="D50" s="44"/>
      <c r="E50" s="44"/>
      <c r="F50" s="44"/>
      <c r="G50" s="45"/>
      <c r="H50" s="46"/>
      <c r="I50" s="46"/>
    </row>
    <row r="51" spans="1:9" s="15" customFormat="1" ht="27.75" customHeight="1">
      <c r="A51" s="11"/>
      <c r="B51" s="23"/>
      <c r="C51" s="24"/>
      <c r="D51" s="24"/>
      <c r="E51" s="24"/>
      <c r="F51" s="24"/>
      <c r="G51" s="25"/>
      <c r="H51" s="25"/>
      <c r="I51" s="11"/>
    </row>
    <row r="52" spans="1:9" s="11" customFormat="1" ht="24.75" customHeight="1">
      <c r="A52" s="23"/>
      <c r="B52" s="47" t="s">
        <v>60</v>
      </c>
      <c r="C52" s="26"/>
      <c r="D52" s="27"/>
      <c r="E52" s="27"/>
      <c r="F52" s="27"/>
      <c r="G52" s="26"/>
      <c r="H52" s="28"/>
      <c r="I52" s="23"/>
    </row>
    <row r="53" spans="2:8" s="23" customFormat="1" ht="21" customHeight="1">
      <c r="B53" s="47"/>
      <c r="C53" s="27"/>
      <c r="D53" s="27"/>
      <c r="E53" s="27"/>
      <c r="F53" s="27"/>
      <c r="G53" s="26"/>
      <c r="H53" s="28"/>
    </row>
    <row r="54" spans="1:9" s="23" customFormat="1" ht="21.75" customHeight="1">
      <c r="A54" s="11"/>
      <c r="B54" s="47"/>
      <c r="C54" s="11"/>
      <c r="D54" s="24"/>
      <c r="E54" s="11"/>
      <c r="F54" s="11"/>
      <c r="G54" s="25"/>
      <c r="H54" s="25"/>
      <c r="I54" s="25"/>
    </row>
    <row r="55" spans="1:9" s="23" customFormat="1" ht="12" customHeight="1">
      <c r="A55" s="11"/>
      <c r="B55" s="11"/>
      <c r="C55" s="11"/>
      <c r="D55" s="24"/>
      <c r="E55" s="11"/>
      <c r="F55" s="11"/>
      <c r="G55" s="25"/>
      <c r="H55" s="25"/>
      <c r="I55" s="25"/>
    </row>
    <row r="56" spans="1:9" s="11" customFormat="1" ht="12">
      <c r="A56" s="23"/>
      <c r="B56" s="29"/>
      <c r="C56" s="24"/>
      <c r="D56" s="24"/>
      <c r="E56" s="24"/>
      <c r="F56" s="24"/>
      <c r="G56" s="26"/>
      <c r="H56" s="25"/>
      <c r="I56" s="25"/>
    </row>
    <row r="57" spans="2:9" s="11" customFormat="1" ht="11.25">
      <c r="B57" s="23"/>
      <c r="C57" s="24"/>
      <c r="D57" s="24"/>
      <c r="E57" s="24"/>
      <c r="F57" s="24"/>
      <c r="G57" s="26"/>
      <c r="H57" s="28"/>
      <c r="I57" s="25"/>
    </row>
    <row r="58" spans="1:8" s="11" customFormat="1" ht="11.25">
      <c r="A58" s="24"/>
      <c r="C58" s="24"/>
      <c r="D58" s="24"/>
      <c r="E58" s="24"/>
      <c r="F58" s="24"/>
      <c r="G58" s="26"/>
      <c r="H58" s="25"/>
    </row>
    <row r="59" spans="1:9" s="15" customFormat="1" ht="17.25" customHeight="1">
      <c r="A59" s="24"/>
      <c r="B59" s="23"/>
      <c r="C59" s="24"/>
      <c r="D59" s="24"/>
      <c r="E59" s="24"/>
      <c r="F59" s="24"/>
      <c r="G59" s="28"/>
      <c r="H59" s="25"/>
      <c r="I59" s="11"/>
    </row>
    <row r="60" spans="1:8" s="11" customFormat="1" ht="11.25">
      <c r="A60" s="24"/>
      <c r="C60" s="24"/>
      <c r="D60" s="24"/>
      <c r="E60" s="24"/>
      <c r="F60" s="24"/>
      <c r="G60" s="28"/>
      <c r="H60" s="25"/>
    </row>
    <row r="61" spans="1:9" s="6" customFormat="1" ht="24.75" customHeight="1">
      <c r="A61" s="4"/>
      <c r="B61" s="3"/>
      <c r="C61" s="4"/>
      <c r="D61" s="4"/>
      <c r="E61" s="4"/>
      <c r="F61" s="4"/>
      <c r="G61" s="5"/>
      <c r="H61" s="5"/>
      <c r="I61" s="3"/>
    </row>
  </sheetData>
  <sheetProtection/>
  <mergeCells count="4">
    <mergeCell ref="A1:I1"/>
    <mergeCell ref="A3:I3"/>
    <mergeCell ref="A11:A14"/>
    <mergeCell ref="C11:C14"/>
  </mergeCells>
  <printOptions horizontalCentered="1"/>
  <pageMargins left="0.31496062992125984" right="0.31496062992125984" top="0.5905511811023623" bottom="0.5905511811023623" header="0" footer="0.11811023622047245"/>
  <pageSetup horizontalDpi="600" verticalDpi="600" orientation="landscape" paperSize="9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Zatloukalová Eva, Ing.</cp:lastModifiedBy>
  <cp:lastPrinted>2016-12-26T08:32:54Z</cp:lastPrinted>
  <dcterms:created xsi:type="dcterms:W3CDTF">2001-01-11T11:49:33Z</dcterms:created>
  <dcterms:modified xsi:type="dcterms:W3CDTF">2017-02-06T14:19:07Z</dcterms:modified>
  <cp:category/>
  <cp:version/>
  <cp:contentType/>
  <cp:contentStatus/>
</cp:coreProperties>
</file>