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nickova\Desktop\"/>
    </mc:Choice>
  </mc:AlternateContent>
  <xr:revisionPtr revIDLastSave="0" documentId="13_ncr:1_{650B8A45-C874-4F1D-BA2A-FC6F5DB55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NOVÁ NABÍDKA " sheetId="1" r:id="rId1"/>
    <sheet name="List3" sheetId="3" r:id="rId2"/>
  </sheets>
  <definedNames>
    <definedName name="_xlnm.Print_Area" localSheetId="0">'CENOVÁ NABÍDKA '!$A$1:$F$91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1" l="1"/>
  <c r="F91" i="1"/>
  <c r="F87" i="1" l="1"/>
  <c r="F86" i="1"/>
  <c r="F79" i="1"/>
  <c r="F80" i="1"/>
  <c r="F81" i="1"/>
  <c r="F85" i="1"/>
  <c r="F76" i="1"/>
  <c r="F75" i="1"/>
  <c r="F74" i="1"/>
  <c r="F73" i="1"/>
  <c r="F72" i="1"/>
  <c r="F71" i="1"/>
  <c r="F62" i="1"/>
  <c r="F60" i="1"/>
  <c r="F58" i="1"/>
  <c r="F57" i="1"/>
  <c r="F64" i="1"/>
  <c r="F65" i="1"/>
  <c r="F63" i="1"/>
  <c r="F55" i="1"/>
  <c r="F54" i="1"/>
  <c r="F53" i="1"/>
  <c r="F44" i="1"/>
  <c r="F52" i="1"/>
  <c r="F51" i="1"/>
  <c r="F50" i="1"/>
  <c r="F49" i="1"/>
  <c r="F77" i="1"/>
  <c r="F48" i="1"/>
  <c r="F47" i="1"/>
  <c r="F46" i="1"/>
  <c r="F45" i="1"/>
  <c r="F39" i="1"/>
  <c r="F43" i="1"/>
  <c r="F18" i="1"/>
  <c r="F11" i="1"/>
  <c r="F7" i="1"/>
  <c r="F38" i="1"/>
  <c r="F37" i="1"/>
  <c r="F20" i="1"/>
  <c r="F26" i="1"/>
  <c r="F29" i="1"/>
  <c r="F30" i="1"/>
  <c r="F28" i="1"/>
  <c r="F27" i="1"/>
  <c r="F25" i="1"/>
  <c r="F24" i="1"/>
  <c r="F23" i="1"/>
  <c r="F21" i="1"/>
  <c r="F19" i="1"/>
  <c r="F22" i="1"/>
  <c r="F17" i="1"/>
  <c r="F12" i="1"/>
  <c r="F8" i="1"/>
  <c r="F6" i="1"/>
  <c r="F32" i="1" l="1"/>
  <c r="F10" i="1" l="1"/>
  <c r="F61" i="1" l="1"/>
  <c r="F59" i="1"/>
  <c r="F9" i="1"/>
  <c r="F14" i="1" s="1"/>
  <c r="F56" i="1"/>
  <c r="F36" i="1"/>
  <c r="F35" i="1"/>
  <c r="F42" i="1" l="1"/>
  <c r="F41" i="1"/>
  <c r="F83" i="1"/>
  <c r="F84" i="1"/>
  <c r="F82" i="1"/>
  <c r="F78" i="1"/>
  <c r="F70" i="1"/>
  <c r="F69" i="1"/>
  <c r="F66" i="1" l="1"/>
  <c r="F68" i="1"/>
  <c r="F40" i="1"/>
  <c r="F89" i="1" s="1"/>
</calcChain>
</file>

<file path=xl/sharedStrings.xml><?xml version="1.0" encoding="utf-8"?>
<sst xmlns="http://schemas.openxmlformats.org/spreadsheetml/2006/main" count="216" uniqueCount="133">
  <si>
    <t>m2</t>
  </si>
  <si>
    <t xml:space="preserve">cena za  jedn. </t>
  </si>
  <si>
    <t xml:space="preserve">Celkem </t>
  </si>
  <si>
    <t xml:space="preserve">počet jedn. </t>
  </si>
  <si>
    <t xml:space="preserve">jedn. </t>
  </si>
  <si>
    <t xml:space="preserve">ks </t>
  </si>
  <si>
    <t>m3</t>
  </si>
  <si>
    <t xml:space="preserve">183 20-5113 </t>
  </si>
  <si>
    <t>založení záhonu pro výsadbu rostlin</t>
  </si>
  <si>
    <t>183 11-1212</t>
  </si>
  <si>
    <t>ks</t>
  </si>
  <si>
    <t>184 10-2110</t>
  </si>
  <si>
    <t xml:space="preserve">SPECIFIKACE </t>
  </si>
  <si>
    <t>R</t>
  </si>
  <si>
    <t xml:space="preserve">Dopravní náklady </t>
  </si>
  <si>
    <t xml:space="preserve">soubor </t>
  </si>
  <si>
    <t xml:space="preserve">položka </t>
  </si>
  <si>
    <t>kód</t>
  </si>
  <si>
    <t xml:space="preserve">CENA CELKEM BEZ DPH </t>
  </si>
  <si>
    <t xml:space="preserve">Rondup </t>
  </si>
  <si>
    <t xml:space="preserve">Hydrangea paniculata 5l, 60-80 cm </t>
  </si>
  <si>
    <t xml:space="preserve">Mulčování rostlin mulčí </t>
  </si>
  <si>
    <t>184 91-1421</t>
  </si>
  <si>
    <t>184 10-2111</t>
  </si>
  <si>
    <t>183 11-1214</t>
  </si>
  <si>
    <t>111 30-1111</t>
  </si>
  <si>
    <t>162 70-2111</t>
  </si>
  <si>
    <t>Vodorovné přemístění drnu do 6000 m</t>
  </si>
  <si>
    <t>181 11-1121</t>
  </si>
  <si>
    <t xml:space="preserve">R </t>
  </si>
  <si>
    <t>183 40-3153</t>
  </si>
  <si>
    <t>185 80-3111</t>
  </si>
  <si>
    <t xml:space="preserve">CENA CELKEM S DPH </t>
  </si>
  <si>
    <t xml:space="preserve">DPH </t>
  </si>
  <si>
    <t>184 80-2111</t>
  </si>
  <si>
    <t>m</t>
  </si>
  <si>
    <t xml:space="preserve">PŘÍPRAVA ÚZEMÍ - TERÉNNÍ ÚPRAVY </t>
  </si>
  <si>
    <t xml:space="preserve">Chemické odplevelení půdy 1x </t>
  </si>
  <si>
    <t>183 40-2121</t>
  </si>
  <si>
    <t>rozrušení půdy na hloubku přes 50 do 150 mm v rovině v ploše do 500 m2 ( 2 plochy)</t>
  </si>
  <si>
    <t xml:space="preserve">vyčištění pozemku od stavebních zbytků vč. odvozu na skládku </t>
  </si>
  <si>
    <t>plošná úprava terénu s urovnáním terénu bez doplnění ornice při nerovnostech do +- 150 mm</t>
  </si>
  <si>
    <t>PŘÍPRAVA ÚZEMÍ - TERÉNNÍ ÚPRAVY CELKEM</t>
  </si>
  <si>
    <t xml:space="preserve">STAVEBNÍ PRÁCE </t>
  </si>
  <si>
    <t>vytýčení a rozměření jednotlivých obrubníků - ( nutno dodržet rastr - slouží objednateli pro stanovení jednotlivých míst vsypů)</t>
  </si>
  <si>
    <t>hloubení rýhy pro montáž obrubníků kolem záhonů - hloubka do 350 mm, šířky do 500 mm</t>
  </si>
  <si>
    <t>montáž obrubníku do betonového lože vč. dodávky betonu  - zároveň s výškou travního drnu - kolem záhonů (důraz na přesnost)</t>
  </si>
  <si>
    <t xml:space="preserve">zásyp obrubníků vč. hutnění a urovnání zeminy </t>
  </si>
  <si>
    <t>121 10-1101</t>
  </si>
  <si>
    <t>122 30-1101</t>
  </si>
  <si>
    <t>sejmutí ornice vč přemístění a uložení na mezideponii 0,15 m x 141 m2 (počítáno s přesahem cca 0,5 m podél obrub)</t>
  </si>
  <si>
    <t>Odkopávky plochy  s naložením výkopku na dopravní prostředek 0,25 m x 141</t>
  </si>
  <si>
    <t>916 23-1213</t>
  </si>
  <si>
    <t>podklad nebo ktryt z kameniva drceného 0-32 mm s rozprostřením a hutněním v tl  100 mm po zhutnění</t>
  </si>
  <si>
    <t>podklad nebo ktryt z kameniva drceného 32-63 mm s rozprostřením a hutněním v tl  200 mm po zhutnění</t>
  </si>
  <si>
    <t>564 73-1111R</t>
  </si>
  <si>
    <t>564 76-1111</t>
  </si>
  <si>
    <t xml:space="preserve">kladení betonové dlažby tl 60 mm, vč. přípravy lože v tl 40 mm, vč. úpravy a zapískování </t>
  </si>
  <si>
    <t>596 21-1110R</t>
  </si>
  <si>
    <t>zásyp obrubníků vč. hutnění a urovnání zeminy podél chodníků , zbývající ornice využita pro případné úpravy, vyrovnání terénu, zásyp pařezů</t>
  </si>
  <si>
    <t xml:space="preserve">dlažba 92 m2 + 5% ztratné </t>
  </si>
  <si>
    <t>zahradní obrubník 1 m</t>
  </si>
  <si>
    <t xml:space="preserve">STAVEBNÍ PRÁCE CELKEM </t>
  </si>
  <si>
    <t>Sejmutí drnu tl. do 100 mm (snížení profilu záhonů)</t>
  </si>
  <si>
    <t>l</t>
  </si>
  <si>
    <t xml:space="preserve">hloubení jamek pro vysazování rostlin  s 50% výměnou půdy do 0,005 m3 - trvalky, traviny, vinca </t>
  </si>
  <si>
    <t>hloubení jamek pro vysazování rostlin  s 50% výměnou půdy do 0,02 m3 - Hydrangea, rosa, prunus</t>
  </si>
  <si>
    <t>183 10-1215</t>
  </si>
  <si>
    <t xml:space="preserve">hloubení jamek pro vysazování rostlin  s 50% výměnou půdy přes  0,125 do 0,4 m3 - Taxus </t>
  </si>
  <si>
    <t>183 10-1221</t>
  </si>
  <si>
    <t>183 11-1211</t>
  </si>
  <si>
    <t xml:space="preserve">hloubení jamek pro vysazování rostlin  bez  výměny půdy do 0,002m3 - cibuloviny </t>
  </si>
  <si>
    <t xml:space="preserve">hloubení jamek pro vysazování rostlin  s 50% výměnou půdy přes  0,4 do 1 m3 - Cedr, platan </t>
  </si>
  <si>
    <t>výsadba rostliny s balem do 200 mm Hydrangea, rosa, prunus</t>
  </si>
  <si>
    <t>výsadba rostliny s balem do 500 mm, Taxus</t>
  </si>
  <si>
    <t>184 10-2114</t>
  </si>
  <si>
    <t>184 10-2116</t>
  </si>
  <si>
    <t>výsadba rostliny s balem do 800 mm, Cedr, Platan</t>
  </si>
  <si>
    <t>vinca minor</t>
  </si>
  <si>
    <t xml:space="preserve">výsadba rostliny s balem do 100 mm trvalky, vinca </t>
  </si>
  <si>
    <t>Ukotvení dřeviny čtyřmi kůly</t>
  </si>
  <si>
    <t>184 21-5133R</t>
  </si>
  <si>
    <t xml:space="preserve">příplatek za ohrádku z 12 příček </t>
  </si>
  <si>
    <t>184 21-5412</t>
  </si>
  <si>
    <t>Zhotovení závlahové mísy o průměru 1 m</t>
  </si>
  <si>
    <t>184 50-1141</t>
  </si>
  <si>
    <t xml:space="preserve">Zhotovení obalu kmene z rákosové rohože </t>
  </si>
  <si>
    <t xml:space="preserve">183 21-1313 </t>
  </si>
  <si>
    <t xml:space="preserve">výsadba cibulí nebo hlíz </t>
  </si>
  <si>
    <t xml:space="preserve">Ošetření vysázených rostlin ve skupinách </t>
  </si>
  <si>
    <t>185 80-1131</t>
  </si>
  <si>
    <t>Ošetření vysázených rostlin soliterních</t>
  </si>
  <si>
    <t>185 80-1121</t>
  </si>
  <si>
    <t>kus</t>
  </si>
  <si>
    <t xml:space="preserve">Dovoz vody pro zálivku do 1000 m </t>
  </si>
  <si>
    <t xml:space="preserve">příplatek za každých dalších 1000 m </t>
  </si>
  <si>
    <t>185 85-1121</t>
  </si>
  <si>
    <t>185 85-1129</t>
  </si>
  <si>
    <t>185 80-4312</t>
  </si>
  <si>
    <t xml:space="preserve">zalití rostlin vodou přes 20 m2 5x </t>
  </si>
  <si>
    <t>181 11-1111</t>
  </si>
  <si>
    <t>plošná úprava terénu s urovnáním terénu bez doplnění ornice při nerovnostech do +- 100 mm</t>
  </si>
  <si>
    <t xml:space="preserve">rozrušení půdy na hloubku přes 50 do 150 mm v rovině </t>
  </si>
  <si>
    <t>183 40-3113</t>
  </si>
  <si>
    <t xml:space="preserve">Obdělání půdy - frézováním </t>
  </si>
  <si>
    <t xml:space="preserve">Obdělání půdy - hrabáním 2x </t>
  </si>
  <si>
    <t>183 40-3161</t>
  </si>
  <si>
    <t xml:space="preserve">Obdělání půdy - válením  </t>
  </si>
  <si>
    <t xml:space="preserve">Založení trávníku parkového předpěstovaným travním kobercem </t>
  </si>
  <si>
    <t>181 45-1151</t>
  </si>
  <si>
    <t xml:space="preserve">Ošetření trávníku - jednorázově </t>
  </si>
  <si>
    <t>dodávka a montáž ocelové pásoviny tl 5 mm, výšky 100 mm vč. kotvících prvků a  vč. úpravy terénu</t>
  </si>
  <si>
    <t>Substrát s dlouhodobým hnojivem (6 měsíční) 3 kg/ m3</t>
  </si>
  <si>
    <t>modřínová drcená kůra 40-60 mm</t>
  </si>
  <si>
    <t xml:space="preserve">předpěstovaný travní drn + 10% </t>
  </si>
  <si>
    <t xml:space="preserve">frézované kůly, průměr 6cm, délka 2,6 m </t>
  </si>
  <si>
    <t xml:space="preserve">frézované příčky </t>
  </si>
  <si>
    <t>úvazky</t>
  </si>
  <si>
    <t xml:space="preserve">rákosová rohož </t>
  </si>
  <si>
    <t>voda</t>
  </si>
  <si>
    <t xml:space="preserve">cibuloviny směs </t>
  </si>
  <si>
    <t>Taxus baccasta 150-175</t>
  </si>
  <si>
    <t>Nepeta fraserii</t>
  </si>
  <si>
    <t xml:space="preserve">Penisetum </t>
  </si>
  <si>
    <t>Salvia nemorosa "Meincht"</t>
  </si>
  <si>
    <t>Miscanthus gracilimus</t>
  </si>
  <si>
    <t>Prunus laurocerasus "Mano" 30-40</t>
  </si>
  <si>
    <t xml:space="preserve">Rosa   The Fairy - bílá </t>
  </si>
  <si>
    <t xml:space="preserve">Cedrus atlantica glauca pendula 20-25 </t>
  </si>
  <si>
    <t>Platanus acerifolia - spec. Zapěstovaný "terasa" 14-16</t>
  </si>
  <si>
    <t xml:space="preserve">SADOVÉ ÚPRAVY </t>
  </si>
  <si>
    <t>SADOVÉ ÚPRAVY CELKEM</t>
  </si>
  <si>
    <t xml:space="preserve">Slepý rozpočet   - REALIZACE  VSYPOVÉ LOUČKY  ŠUMPERK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</si>
</sst>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4" xfId="0" applyFont="1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5" xfId="0" applyBorder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 vertical="top"/>
    </xf>
    <xf numFmtId="0" fontId="0" fillId="0" borderId="1" xfId="0" applyFont="1" applyBorder="1"/>
    <xf numFmtId="0" fontId="0" fillId="0" borderId="6" xfId="0" applyFont="1" applyBorder="1"/>
    <xf numFmtId="0" fontId="0" fillId="0" borderId="7" xfId="0" applyBorder="1" applyAlignment="1">
      <alignment horizontal="center"/>
    </xf>
    <xf numFmtId="164" fontId="2" fillId="0" borderId="2" xfId="0" applyNumberFormat="1" applyFont="1" applyFill="1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0" fontId="0" fillId="0" borderId="8" xfId="0" applyFont="1" applyBorder="1"/>
    <xf numFmtId="0" fontId="0" fillId="0" borderId="15" xfId="0" applyBorder="1" applyAlignment="1">
      <alignment wrapText="1"/>
    </xf>
    <xf numFmtId="0" fontId="0" fillId="0" borderId="15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/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5" xfId="0" applyBorder="1" applyAlignment="1">
      <alignment horizontal="center"/>
    </xf>
    <xf numFmtId="0" fontId="0" fillId="0" borderId="12" xfId="0" applyFont="1" applyBorder="1"/>
    <xf numFmtId="0" fontId="0" fillId="0" borderId="0" xfId="0" applyFont="1" applyBorder="1" applyAlignment="1">
      <alignment wrapText="1"/>
    </xf>
    <xf numFmtId="0" fontId="0" fillId="0" borderId="18" xfId="0" applyFont="1" applyBorder="1"/>
    <xf numFmtId="0" fontId="0" fillId="0" borderId="19" xfId="0" applyFont="1" applyBorder="1"/>
    <xf numFmtId="0" fontId="0" fillId="0" borderId="14" xfId="0" applyBorder="1"/>
    <xf numFmtId="0" fontId="0" fillId="0" borderId="15" xfId="0" applyFill="1" applyBorder="1"/>
    <xf numFmtId="0" fontId="0" fillId="0" borderId="17" xfId="0" applyFill="1" applyBorder="1"/>
    <xf numFmtId="0" fontId="0" fillId="0" borderId="1" xfId="0" applyFont="1" applyFill="1" applyBorder="1"/>
    <xf numFmtId="0" fontId="0" fillId="0" borderId="6" xfId="0" applyFont="1" applyFill="1" applyBorder="1"/>
    <xf numFmtId="0" fontId="4" fillId="0" borderId="8" xfId="0" applyFont="1" applyBorder="1" applyAlignment="1">
      <alignment wrapText="1"/>
    </xf>
    <xf numFmtId="0" fontId="0" fillId="0" borderId="15" xfId="0" applyBorder="1" applyAlignment="1"/>
    <xf numFmtId="0" fontId="0" fillId="0" borderId="0" xfId="0" applyFill="1" applyBorder="1" applyAlignment="1">
      <alignment horizontal="center"/>
    </xf>
    <xf numFmtId="164" fontId="4" fillId="2" borderId="2" xfId="0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 applyAlignment="1">
      <alignment wrapText="1"/>
    </xf>
    <xf numFmtId="0" fontId="0" fillId="3" borderId="8" xfId="0" applyFont="1" applyFill="1" applyBorder="1"/>
    <xf numFmtId="0" fontId="0" fillId="3" borderId="9" xfId="0" applyFont="1" applyFill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tabSelected="1" topLeftCell="A61" workbookViewId="0">
      <selection activeCell="F93" sqref="F93"/>
    </sheetView>
  </sheetViews>
  <sheetFormatPr defaultRowHeight="15" x14ac:dyDescent="0.25"/>
  <cols>
    <col min="1" max="1" width="11.85546875" customWidth="1"/>
    <col min="2" max="2" width="43.7109375" customWidth="1"/>
    <col min="4" max="4" width="11.28515625" customWidth="1"/>
    <col min="5" max="5" width="13.140625" customWidth="1"/>
    <col min="6" max="6" width="21.5703125" customWidth="1"/>
  </cols>
  <sheetData>
    <row r="1" spans="1:6" ht="26.25" x14ac:dyDescent="0.4">
      <c r="A1" s="52" t="s">
        <v>132</v>
      </c>
      <c r="B1" s="52"/>
      <c r="C1" s="52"/>
      <c r="D1" s="52"/>
      <c r="E1" s="52"/>
      <c r="F1" s="52"/>
    </row>
    <row r="2" spans="1:6" ht="15.75" thickBot="1" x14ac:dyDescent="0.3"/>
    <row r="3" spans="1:6" x14ac:dyDescent="0.25">
      <c r="A3" s="20" t="s">
        <v>17</v>
      </c>
      <c r="B3" s="20" t="s">
        <v>16</v>
      </c>
      <c r="C3" s="21" t="s">
        <v>4</v>
      </c>
      <c r="D3" s="21" t="s">
        <v>3</v>
      </c>
      <c r="E3" s="21" t="s">
        <v>1</v>
      </c>
      <c r="F3" s="22" t="s">
        <v>2</v>
      </c>
    </row>
    <row r="4" spans="1:6" x14ac:dyDescent="0.25">
      <c r="A4" s="13"/>
      <c r="B4" s="13"/>
      <c r="C4" s="25"/>
      <c r="D4" s="25"/>
      <c r="E4" s="25"/>
      <c r="F4" s="25"/>
    </row>
    <row r="5" spans="1:6" x14ac:dyDescent="0.25">
      <c r="A5" s="2"/>
      <c r="B5" s="2" t="s">
        <v>36</v>
      </c>
      <c r="C5" s="16"/>
      <c r="D5" s="16"/>
      <c r="E5" s="16"/>
      <c r="F5" s="16"/>
    </row>
    <row r="6" spans="1:6" x14ac:dyDescent="0.25">
      <c r="A6" s="10" t="s">
        <v>34</v>
      </c>
      <c r="B6" s="2" t="s">
        <v>37</v>
      </c>
      <c r="C6" s="16" t="s">
        <v>0</v>
      </c>
      <c r="D6" s="16">
        <v>556</v>
      </c>
      <c r="E6" s="16">
        <v>0</v>
      </c>
      <c r="F6" s="17">
        <f>E6*D6</f>
        <v>0</v>
      </c>
    </row>
    <row r="7" spans="1:6" x14ac:dyDescent="0.25">
      <c r="A7" s="39" t="s">
        <v>29</v>
      </c>
      <c r="B7" s="1" t="s">
        <v>19</v>
      </c>
      <c r="C7" s="16" t="s">
        <v>64</v>
      </c>
      <c r="D7" s="16">
        <v>0.25</v>
      </c>
      <c r="E7" s="16">
        <v>0</v>
      </c>
      <c r="F7" s="17">
        <f>E7*D7</f>
        <v>0</v>
      </c>
    </row>
    <row r="8" spans="1:6" ht="30" x14ac:dyDescent="0.25">
      <c r="A8" s="2" t="s">
        <v>38</v>
      </c>
      <c r="B8" s="1" t="s">
        <v>39</v>
      </c>
      <c r="C8" s="16" t="s">
        <v>0</v>
      </c>
      <c r="D8" s="16">
        <v>556</v>
      </c>
      <c r="E8" s="16">
        <v>0</v>
      </c>
      <c r="F8" s="17">
        <f>E8*D8</f>
        <v>0</v>
      </c>
    </row>
    <row r="9" spans="1:6" ht="30" x14ac:dyDescent="0.25">
      <c r="A9" s="24" t="s">
        <v>29</v>
      </c>
      <c r="B9" s="23" t="s">
        <v>40</v>
      </c>
      <c r="C9" s="16" t="s">
        <v>15</v>
      </c>
      <c r="D9" s="16">
        <v>1</v>
      </c>
      <c r="E9" s="16">
        <v>0</v>
      </c>
      <c r="F9" s="17">
        <f>D9*E9</f>
        <v>0</v>
      </c>
    </row>
    <row r="10" spans="1:6" x14ac:dyDescent="0.25">
      <c r="A10" s="10" t="s">
        <v>34</v>
      </c>
      <c r="B10" s="2" t="s">
        <v>37</v>
      </c>
      <c r="C10" s="16" t="s">
        <v>0</v>
      </c>
      <c r="D10" s="16">
        <v>556</v>
      </c>
      <c r="E10" s="16">
        <v>0</v>
      </c>
      <c r="F10" s="17">
        <f>E10*D10</f>
        <v>0</v>
      </c>
    </row>
    <row r="11" spans="1:6" x14ac:dyDescent="0.25">
      <c r="A11" s="39" t="s">
        <v>29</v>
      </c>
      <c r="B11" s="1" t="s">
        <v>19</v>
      </c>
      <c r="C11" s="16" t="s">
        <v>64</v>
      </c>
      <c r="D11" s="16">
        <v>0.25</v>
      </c>
      <c r="E11" s="16">
        <v>0</v>
      </c>
      <c r="F11" s="17">
        <f>E11*D11</f>
        <v>0</v>
      </c>
    </row>
    <row r="12" spans="1:6" ht="30" x14ac:dyDescent="0.25">
      <c r="A12" s="32" t="s">
        <v>28</v>
      </c>
      <c r="B12" s="26" t="s">
        <v>41</v>
      </c>
      <c r="C12" s="27" t="s">
        <v>0</v>
      </c>
      <c r="D12" s="27">
        <v>556</v>
      </c>
      <c r="E12" s="27">
        <v>0</v>
      </c>
      <c r="F12" s="33">
        <f t="shared" ref="F12" si="0">E12*D12</f>
        <v>0</v>
      </c>
    </row>
    <row r="13" spans="1:6" ht="15.75" thickBot="1" x14ac:dyDescent="0.3">
      <c r="A13" s="34"/>
      <c r="B13" s="26"/>
      <c r="C13" s="27"/>
      <c r="D13" s="27"/>
      <c r="E13" s="27"/>
      <c r="F13" s="27"/>
    </row>
    <row r="14" spans="1:6" ht="16.5" thickBot="1" x14ac:dyDescent="0.3">
      <c r="A14" s="56" t="s">
        <v>42</v>
      </c>
      <c r="B14" s="57"/>
      <c r="C14" s="57"/>
      <c r="D14" s="57"/>
      <c r="E14" s="58"/>
      <c r="F14" s="47">
        <f>SUM(F5:F12)</f>
        <v>0</v>
      </c>
    </row>
    <row r="15" spans="1:6" x14ac:dyDescent="0.25">
      <c r="A15" s="18"/>
      <c r="B15" s="12"/>
      <c r="C15" s="25"/>
      <c r="D15" s="25"/>
      <c r="E15" s="25"/>
      <c r="F15" s="31"/>
    </row>
    <row r="16" spans="1:6" x14ac:dyDescent="0.25">
      <c r="A16" s="18"/>
      <c r="B16" s="12" t="s">
        <v>43</v>
      </c>
      <c r="C16" s="25"/>
      <c r="D16" s="25"/>
      <c r="E16" s="25"/>
      <c r="F16" s="31"/>
    </row>
    <row r="17" spans="1:6" ht="45" x14ac:dyDescent="0.25">
      <c r="A17" s="29" t="s">
        <v>29</v>
      </c>
      <c r="B17" s="30" t="s">
        <v>44</v>
      </c>
      <c r="C17" s="25" t="s">
        <v>5</v>
      </c>
      <c r="D17" s="25">
        <v>172</v>
      </c>
      <c r="E17" s="25">
        <v>0</v>
      </c>
      <c r="F17" s="31">
        <f>D17*E17</f>
        <v>0</v>
      </c>
    </row>
    <row r="18" spans="1:6" ht="30" x14ac:dyDescent="0.25">
      <c r="A18" s="29" t="s">
        <v>13</v>
      </c>
      <c r="B18" s="30" t="s">
        <v>45</v>
      </c>
      <c r="C18" s="25" t="s">
        <v>10</v>
      </c>
      <c r="D18" s="25">
        <v>80</v>
      </c>
      <c r="E18" s="25">
        <v>0</v>
      </c>
      <c r="F18" s="31">
        <f>D18*E18</f>
        <v>0</v>
      </c>
    </row>
    <row r="19" spans="1:6" ht="45" x14ac:dyDescent="0.25">
      <c r="A19" s="29" t="s">
        <v>52</v>
      </c>
      <c r="B19" s="30" t="s">
        <v>46</v>
      </c>
      <c r="C19" s="25" t="s">
        <v>10</v>
      </c>
      <c r="D19" s="25">
        <v>80</v>
      </c>
      <c r="E19" s="25">
        <v>0</v>
      </c>
      <c r="F19" s="31">
        <f t="shared" ref="F19:F24" si="1">D19*E19</f>
        <v>0</v>
      </c>
    </row>
    <row r="20" spans="1:6" x14ac:dyDescent="0.25">
      <c r="A20" s="48" t="s">
        <v>29</v>
      </c>
      <c r="B20" s="49" t="s">
        <v>61</v>
      </c>
      <c r="C20" s="50" t="s">
        <v>10</v>
      </c>
      <c r="D20" s="50">
        <v>82</v>
      </c>
      <c r="E20" s="50">
        <v>0</v>
      </c>
      <c r="F20" s="51">
        <f t="shared" si="1"/>
        <v>0</v>
      </c>
    </row>
    <row r="21" spans="1:6" x14ac:dyDescent="0.25">
      <c r="A21" s="29" t="s">
        <v>13</v>
      </c>
      <c r="B21" s="30" t="s">
        <v>47</v>
      </c>
      <c r="C21" s="25" t="s">
        <v>10</v>
      </c>
      <c r="D21" s="25">
        <v>80</v>
      </c>
      <c r="E21" s="25">
        <v>0</v>
      </c>
      <c r="F21" s="31">
        <f t="shared" ref="F21" si="2">D21*E21</f>
        <v>0</v>
      </c>
    </row>
    <row r="22" spans="1:6" ht="45" x14ac:dyDescent="0.25">
      <c r="A22" s="29" t="s">
        <v>48</v>
      </c>
      <c r="B22" s="30" t="s">
        <v>50</v>
      </c>
      <c r="C22" s="25" t="s">
        <v>6</v>
      </c>
      <c r="D22" s="25">
        <v>21.15</v>
      </c>
      <c r="E22" s="25">
        <v>0</v>
      </c>
      <c r="F22" s="31">
        <f t="shared" si="1"/>
        <v>0</v>
      </c>
    </row>
    <row r="23" spans="1:6" ht="30" x14ac:dyDescent="0.25">
      <c r="A23" s="29" t="s">
        <v>49</v>
      </c>
      <c r="B23" s="30" t="s">
        <v>51</v>
      </c>
      <c r="C23" s="25" t="s">
        <v>6</v>
      </c>
      <c r="D23" s="25">
        <v>35.25</v>
      </c>
      <c r="E23" s="25">
        <v>0</v>
      </c>
      <c r="F23" s="31">
        <f t="shared" si="1"/>
        <v>0</v>
      </c>
    </row>
    <row r="24" spans="1:6" ht="45" x14ac:dyDescent="0.25">
      <c r="A24" s="29" t="s">
        <v>56</v>
      </c>
      <c r="B24" s="30" t="s">
        <v>54</v>
      </c>
      <c r="C24" s="25" t="s">
        <v>0</v>
      </c>
      <c r="D24" s="25">
        <v>141</v>
      </c>
      <c r="E24" s="25">
        <v>0</v>
      </c>
      <c r="F24" s="31">
        <f t="shared" si="1"/>
        <v>0</v>
      </c>
    </row>
    <row r="25" spans="1:6" ht="45" x14ac:dyDescent="0.25">
      <c r="A25" s="29" t="s">
        <v>52</v>
      </c>
      <c r="B25" s="30" t="s">
        <v>46</v>
      </c>
      <c r="C25" s="25" t="s">
        <v>10</v>
      </c>
      <c r="D25" s="25">
        <v>96</v>
      </c>
      <c r="E25" s="25">
        <v>0</v>
      </c>
      <c r="F25" s="31">
        <f t="shared" ref="F25:F30" si="3">D25*E25</f>
        <v>0</v>
      </c>
    </row>
    <row r="26" spans="1:6" x14ac:dyDescent="0.25">
      <c r="A26" s="48" t="s">
        <v>29</v>
      </c>
      <c r="B26" s="49" t="s">
        <v>61</v>
      </c>
      <c r="C26" s="50" t="s">
        <v>10</v>
      </c>
      <c r="D26" s="50">
        <v>98</v>
      </c>
      <c r="E26" s="50">
        <v>0</v>
      </c>
      <c r="F26" s="51">
        <f t="shared" si="3"/>
        <v>0</v>
      </c>
    </row>
    <row r="27" spans="1:6" ht="45" x14ac:dyDescent="0.25">
      <c r="A27" s="29" t="s">
        <v>55</v>
      </c>
      <c r="B27" s="30" t="s">
        <v>53</v>
      </c>
      <c r="C27" s="25" t="s">
        <v>0</v>
      </c>
      <c r="D27" s="25">
        <v>92</v>
      </c>
      <c r="E27" s="25">
        <v>0</v>
      </c>
      <c r="F27" s="31">
        <f t="shared" si="3"/>
        <v>0</v>
      </c>
    </row>
    <row r="28" spans="1:6" ht="30" x14ac:dyDescent="0.25">
      <c r="A28" s="29" t="s">
        <v>58</v>
      </c>
      <c r="B28" s="30" t="s">
        <v>57</v>
      </c>
      <c r="C28" s="25" t="s">
        <v>0</v>
      </c>
      <c r="D28" s="25">
        <v>92</v>
      </c>
      <c r="E28" s="25">
        <v>0</v>
      </c>
      <c r="F28" s="31">
        <f t="shared" si="3"/>
        <v>0</v>
      </c>
    </row>
    <row r="29" spans="1:6" x14ac:dyDescent="0.25">
      <c r="A29" s="48" t="s">
        <v>13</v>
      </c>
      <c r="B29" s="49" t="s">
        <v>60</v>
      </c>
      <c r="C29" s="50" t="s">
        <v>0</v>
      </c>
      <c r="D29" s="50">
        <v>96.6</v>
      </c>
      <c r="E29" s="50">
        <v>0</v>
      </c>
      <c r="F29" s="51">
        <f t="shared" si="3"/>
        <v>0</v>
      </c>
    </row>
    <row r="30" spans="1:6" ht="60" x14ac:dyDescent="0.25">
      <c r="A30" s="29" t="s">
        <v>13</v>
      </c>
      <c r="B30" s="30" t="s">
        <v>59</v>
      </c>
      <c r="C30" s="25" t="s">
        <v>10</v>
      </c>
      <c r="D30" s="25">
        <v>92</v>
      </c>
      <c r="E30" s="25">
        <v>0</v>
      </c>
      <c r="F30" s="31">
        <f t="shared" si="3"/>
        <v>0</v>
      </c>
    </row>
    <row r="31" spans="1:6" ht="15.75" thickBot="1" x14ac:dyDescent="0.3">
      <c r="A31" s="35"/>
      <c r="B31" s="36"/>
      <c r="C31" s="28"/>
      <c r="D31" s="28"/>
      <c r="E31" s="37"/>
      <c r="F31" s="38"/>
    </row>
    <row r="32" spans="1:6" ht="16.5" thickBot="1" x14ac:dyDescent="0.3">
      <c r="A32" s="59" t="s">
        <v>62</v>
      </c>
      <c r="B32" s="60"/>
      <c r="C32" s="60"/>
      <c r="D32" s="60"/>
      <c r="E32" s="61"/>
      <c r="F32" s="47">
        <f>SUM(F17:F31)</f>
        <v>0</v>
      </c>
    </row>
    <row r="33" spans="1:6" x14ac:dyDescent="0.25">
      <c r="A33" s="29"/>
      <c r="B33" s="30"/>
      <c r="C33" s="25"/>
      <c r="D33" s="25"/>
      <c r="E33" s="25"/>
      <c r="F33" s="31"/>
    </row>
    <row r="34" spans="1:6" ht="15.75" x14ac:dyDescent="0.25">
      <c r="A34" s="29"/>
      <c r="B34" s="44" t="s">
        <v>130</v>
      </c>
      <c r="C34" s="25"/>
      <c r="D34" s="25"/>
      <c r="E34" s="25"/>
      <c r="F34" s="31"/>
    </row>
    <row r="35" spans="1:6" ht="30" x14ac:dyDescent="0.25">
      <c r="A35" s="11" t="s">
        <v>25</v>
      </c>
      <c r="B35" s="12" t="s">
        <v>63</v>
      </c>
      <c r="C35" s="13" t="s">
        <v>0</v>
      </c>
      <c r="D35" s="13">
        <v>258</v>
      </c>
      <c r="E35" s="13">
        <v>0</v>
      </c>
      <c r="F35" s="14">
        <f>E35*D35</f>
        <v>0</v>
      </c>
    </row>
    <row r="36" spans="1:6" x14ac:dyDescent="0.25">
      <c r="A36" s="15" t="s">
        <v>26</v>
      </c>
      <c r="B36" s="1" t="s">
        <v>27</v>
      </c>
      <c r="C36" s="2" t="s">
        <v>0</v>
      </c>
      <c r="D36" s="2">
        <v>258</v>
      </c>
      <c r="E36" s="2">
        <v>0</v>
      </c>
      <c r="F36" s="7">
        <f t="shared" ref="F36:F62" si="4">E36*D36</f>
        <v>0</v>
      </c>
    </row>
    <row r="37" spans="1:6" x14ac:dyDescent="0.25">
      <c r="A37" s="8" t="s">
        <v>7</v>
      </c>
      <c r="B37" s="2" t="s">
        <v>8</v>
      </c>
      <c r="C37" s="16" t="s">
        <v>0</v>
      </c>
      <c r="D37" s="16">
        <v>258</v>
      </c>
      <c r="E37" s="16">
        <v>0</v>
      </c>
      <c r="F37" s="17">
        <f t="shared" si="4"/>
        <v>0</v>
      </c>
    </row>
    <row r="38" spans="1:6" ht="45" x14ac:dyDescent="0.25">
      <c r="A38" s="8" t="s">
        <v>13</v>
      </c>
      <c r="B38" s="5" t="s">
        <v>111</v>
      </c>
      <c r="C38" s="42" t="s">
        <v>35</v>
      </c>
      <c r="D38" s="42">
        <v>96</v>
      </c>
      <c r="E38" s="42">
        <v>0</v>
      </c>
      <c r="F38" s="43">
        <f t="shared" si="4"/>
        <v>0</v>
      </c>
    </row>
    <row r="39" spans="1:6" ht="30" x14ac:dyDescent="0.25">
      <c r="A39" s="8" t="s">
        <v>70</v>
      </c>
      <c r="B39" s="5" t="s">
        <v>71</v>
      </c>
      <c r="C39" s="3" t="s">
        <v>10</v>
      </c>
      <c r="D39" s="3">
        <v>900</v>
      </c>
      <c r="E39" s="3">
        <v>0</v>
      </c>
      <c r="F39" s="9">
        <f t="shared" ref="F39:F45" si="5">E39*D39</f>
        <v>0</v>
      </c>
    </row>
    <row r="40" spans="1:6" ht="45" x14ac:dyDescent="0.25">
      <c r="A40" s="8" t="s">
        <v>9</v>
      </c>
      <c r="B40" s="5" t="s">
        <v>65</v>
      </c>
      <c r="C40" s="3" t="s">
        <v>10</v>
      </c>
      <c r="D40" s="3">
        <v>654</v>
      </c>
      <c r="E40" s="3">
        <v>0</v>
      </c>
      <c r="F40" s="9">
        <f t="shared" si="5"/>
        <v>0</v>
      </c>
    </row>
    <row r="41" spans="1:6" ht="45" x14ac:dyDescent="0.25">
      <c r="A41" s="8" t="s">
        <v>24</v>
      </c>
      <c r="B41" s="5" t="s">
        <v>66</v>
      </c>
      <c r="C41" s="3" t="s">
        <v>10</v>
      </c>
      <c r="D41" s="3">
        <v>108</v>
      </c>
      <c r="E41" s="3">
        <v>0</v>
      </c>
      <c r="F41" s="9">
        <f t="shared" si="5"/>
        <v>0</v>
      </c>
    </row>
    <row r="42" spans="1:6" ht="30" x14ac:dyDescent="0.25">
      <c r="A42" s="8" t="s">
        <v>67</v>
      </c>
      <c r="B42" s="5" t="s">
        <v>68</v>
      </c>
      <c r="C42" s="3" t="s">
        <v>10</v>
      </c>
      <c r="D42" s="3">
        <v>98</v>
      </c>
      <c r="E42" s="3">
        <v>0</v>
      </c>
      <c r="F42" s="9">
        <f t="shared" si="5"/>
        <v>0</v>
      </c>
    </row>
    <row r="43" spans="1:6" ht="30" x14ac:dyDescent="0.25">
      <c r="A43" s="8" t="s">
        <v>69</v>
      </c>
      <c r="B43" s="5" t="s">
        <v>72</v>
      </c>
      <c r="C43" s="42" t="s">
        <v>10</v>
      </c>
      <c r="D43" s="42">
        <v>8</v>
      </c>
      <c r="E43" s="42">
        <v>0</v>
      </c>
      <c r="F43" s="43">
        <f t="shared" si="5"/>
        <v>0</v>
      </c>
    </row>
    <row r="44" spans="1:6" x14ac:dyDescent="0.25">
      <c r="A44" s="8" t="s">
        <v>87</v>
      </c>
      <c r="B44" s="1" t="s">
        <v>88</v>
      </c>
      <c r="C44" s="16" t="s">
        <v>10</v>
      </c>
      <c r="D44" s="16">
        <v>900</v>
      </c>
      <c r="E44" s="16">
        <v>0</v>
      </c>
      <c r="F44" s="17">
        <f t="shared" si="5"/>
        <v>0</v>
      </c>
    </row>
    <row r="45" spans="1:6" ht="30" x14ac:dyDescent="0.25">
      <c r="A45" s="8" t="s">
        <v>11</v>
      </c>
      <c r="B45" s="1" t="s">
        <v>79</v>
      </c>
      <c r="C45" s="2" t="s">
        <v>10</v>
      </c>
      <c r="D45" s="2">
        <v>654</v>
      </c>
      <c r="E45" s="2">
        <v>0</v>
      </c>
      <c r="F45" s="7">
        <f t="shared" si="5"/>
        <v>0</v>
      </c>
    </row>
    <row r="46" spans="1:6" ht="30" x14ac:dyDescent="0.25">
      <c r="A46" s="8" t="s">
        <v>23</v>
      </c>
      <c r="B46" s="1" t="s">
        <v>73</v>
      </c>
      <c r="C46" s="2" t="s">
        <v>10</v>
      </c>
      <c r="D46" s="2">
        <v>108</v>
      </c>
      <c r="E46" s="2">
        <v>0</v>
      </c>
      <c r="F46" s="7">
        <f t="shared" ref="F46:F47" si="6">E46*D46</f>
        <v>0</v>
      </c>
    </row>
    <row r="47" spans="1:6" x14ac:dyDescent="0.25">
      <c r="A47" s="8" t="s">
        <v>75</v>
      </c>
      <c r="B47" s="1" t="s">
        <v>74</v>
      </c>
      <c r="C47" s="2" t="s">
        <v>10</v>
      </c>
      <c r="D47" s="2">
        <v>98</v>
      </c>
      <c r="E47" s="2">
        <v>0</v>
      </c>
      <c r="F47" s="7">
        <f t="shared" si="6"/>
        <v>0</v>
      </c>
    </row>
    <row r="48" spans="1:6" ht="30" x14ac:dyDescent="0.25">
      <c r="A48" s="8" t="s">
        <v>76</v>
      </c>
      <c r="B48" s="1" t="s">
        <v>77</v>
      </c>
      <c r="C48" s="2" t="s">
        <v>10</v>
      </c>
      <c r="D48" s="2">
        <v>8</v>
      </c>
      <c r="E48" s="2">
        <v>0</v>
      </c>
      <c r="F48" s="7">
        <f t="shared" ref="F48:F54" si="7">E48*D48</f>
        <v>0</v>
      </c>
    </row>
    <row r="49" spans="1:6" x14ac:dyDescent="0.25">
      <c r="A49" s="8" t="s">
        <v>81</v>
      </c>
      <c r="B49" s="1" t="s">
        <v>80</v>
      </c>
      <c r="C49" s="16" t="s">
        <v>10</v>
      </c>
      <c r="D49" s="16">
        <v>8</v>
      </c>
      <c r="E49" s="16">
        <v>0</v>
      </c>
      <c r="F49" s="17">
        <f t="shared" si="7"/>
        <v>0</v>
      </c>
    </row>
    <row r="50" spans="1:6" x14ac:dyDescent="0.25">
      <c r="A50" s="8" t="s">
        <v>13</v>
      </c>
      <c r="B50" s="1" t="s">
        <v>82</v>
      </c>
      <c r="C50" s="16" t="s">
        <v>10</v>
      </c>
      <c r="D50" s="16">
        <v>8</v>
      </c>
      <c r="E50" s="16">
        <v>0</v>
      </c>
      <c r="F50" s="17">
        <f t="shared" si="7"/>
        <v>0</v>
      </c>
    </row>
    <row r="51" spans="1:6" x14ac:dyDescent="0.25">
      <c r="A51" s="8" t="s">
        <v>83</v>
      </c>
      <c r="B51" s="1" t="s">
        <v>84</v>
      </c>
      <c r="C51" s="16" t="s">
        <v>10</v>
      </c>
      <c r="D51" s="16">
        <v>8</v>
      </c>
      <c r="E51" s="16">
        <v>0</v>
      </c>
      <c r="F51" s="17">
        <f t="shared" si="7"/>
        <v>0</v>
      </c>
    </row>
    <row r="52" spans="1:6" x14ac:dyDescent="0.25">
      <c r="A52" s="8" t="s">
        <v>85</v>
      </c>
      <c r="B52" s="1" t="s">
        <v>86</v>
      </c>
      <c r="C52" s="16" t="s">
        <v>0</v>
      </c>
      <c r="D52" s="16">
        <v>12</v>
      </c>
      <c r="E52" s="16">
        <v>0</v>
      </c>
      <c r="F52" s="17">
        <f t="shared" si="7"/>
        <v>0</v>
      </c>
    </row>
    <row r="53" spans="1:6" x14ac:dyDescent="0.25">
      <c r="A53" s="8" t="s">
        <v>22</v>
      </c>
      <c r="B53" s="1" t="s">
        <v>21</v>
      </c>
      <c r="C53" s="3" t="s">
        <v>0</v>
      </c>
      <c r="D53" s="3">
        <v>266</v>
      </c>
      <c r="E53" s="3">
        <v>0</v>
      </c>
      <c r="F53" s="9">
        <f t="shared" si="7"/>
        <v>0</v>
      </c>
    </row>
    <row r="54" spans="1:6" x14ac:dyDescent="0.25">
      <c r="A54" s="8" t="s">
        <v>90</v>
      </c>
      <c r="B54" s="1" t="s">
        <v>89</v>
      </c>
      <c r="C54" s="3" t="s">
        <v>0</v>
      </c>
      <c r="D54" s="3">
        <v>258</v>
      </c>
      <c r="E54" s="3">
        <v>0</v>
      </c>
      <c r="F54" s="9">
        <f t="shared" si="7"/>
        <v>0</v>
      </c>
    </row>
    <row r="55" spans="1:6" x14ac:dyDescent="0.25">
      <c r="A55" s="8" t="s">
        <v>92</v>
      </c>
      <c r="B55" s="1" t="s">
        <v>91</v>
      </c>
      <c r="C55" s="3" t="s">
        <v>93</v>
      </c>
      <c r="D55" s="3">
        <v>8</v>
      </c>
      <c r="E55" s="3">
        <v>0</v>
      </c>
      <c r="F55" s="9">
        <f t="shared" ref="F55" si="8">E55*D55</f>
        <v>0</v>
      </c>
    </row>
    <row r="56" spans="1:6" ht="30" x14ac:dyDescent="0.25">
      <c r="A56" s="8" t="s">
        <v>100</v>
      </c>
      <c r="B56" s="26" t="s">
        <v>101</v>
      </c>
      <c r="C56" s="16" t="s">
        <v>0</v>
      </c>
      <c r="D56" s="16">
        <v>206</v>
      </c>
      <c r="E56" s="16">
        <v>0</v>
      </c>
      <c r="F56" s="17">
        <f t="shared" si="4"/>
        <v>0</v>
      </c>
    </row>
    <row r="57" spans="1:6" ht="30" x14ac:dyDescent="0.25">
      <c r="A57" s="2" t="s">
        <v>38</v>
      </c>
      <c r="B57" s="1" t="s">
        <v>102</v>
      </c>
      <c r="C57" s="16" t="s">
        <v>0</v>
      </c>
      <c r="D57" s="16">
        <v>206</v>
      </c>
      <c r="E57" s="16">
        <v>0</v>
      </c>
      <c r="F57" s="17">
        <f>E57*D57</f>
        <v>0</v>
      </c>
    </row>
    <row r="58" spans="1:6" x14ac:dyDescent="0.25">
      <c r="A58" s="10" t="s">
        <v>103</v>
      </c>
      <c r="B58" s="2" t="s">
        <v>104</v>
      </c>
      <c r="C58" s="16" t="s">
        <v>0</v>
      </c>
      <c r="D58" s="16">
        <v>206</v>
      </c>
      <c r="E58" s="16">
        <v>0</v>
      </c>
      <c r="F58" s="17">
        <f>E58*D58</f>
        <v>0</v>
      </c>
    </row>
    <row r="59" spans="1:6" x14ac:dyDescent="0.25">
      <c r="A59" s="10" t="s">
        <v>30</v>
      </c>
      <c r="B59" s="2" t="s">
        <v>105</v>
      </c>
      <c r="C59" s="16" t="s">
        <v>0</v>
      </c>
      <c r="D59" s="16">
        <v>412</v>
      </c>
      <c r="E59" s="16">
        <v>0</v>
      </c>
      <c r="F59" s="17">
        <f t="shared" si="4"/>
        <v>0</v>
      </c>
    </row>
    <row r="60" spans="1:6" x14ac:dyDescent="0.25">
      <c r="A60" s="10" t="s">
        <v>106</v>
      </c>
      <c r="B60" s="2" t="s">
        <v>107</v>
      </c>
      <c r="C60" s="16" t="s">
        <v>0</v>
      </c>
      <c r="D60" s="16">
        <v>206</v>
      </c>
      <c r="E60" s="16">
        <v>0</v>
      </c>
      <c r="F60" s="17">
        <f t="shared" ref="F60" si="9">E60*D60</f>
        <v>0</v>
      </c>
    </row>
    <row r="61" spans="1:6" ht="30" x14ac:dyDescent="0.25">
      <c r="A61" s="10" t="s">
        <v>109</v>
      </c>
      <c r="B61" s="1" t="s">
        <v>108</v>
      </c>
      <c r="C61" s="16" t="s">
        <v>0</v>
      </c>
      <c r="D61" s="16">
        <v>206</v>
      </c>
      <c r="E61" s="16">
        <v>0</v>
      </c>
      <c r="F61" s="17">
        <f t="shared" si="4"/>
        <v>0</v>
      </c>
    </row>
    <row r="62" spans="1:6" x14ac:dyDescent="0.25">
      <c r="A62" s="8" t="s">
        <v>31</v>
      </c>
      <c r="B62" s="1" t="s">
        <v>110</v>
      </c>
      <c r="C62" s="3" t="s">
        <v>0</v>
      </c>
      <c r="D62" s="3">
        <v>206</v>
      </c>
      <c r="E62" s="3">
        <v>0</v>
      </c>
      <c r="F62" s="9">
        <f t="shared" si="4"/>
        <v>0</v>
      </c>
    </row>
    <row r="63" spans="1:6" x14ac:dyDescent="0.25">
      <c r="A63" s="8" t="s">
        <v>96</v>
      </c>
      <c r="B63" s="1" t="s">
        <v>94</v>
      </c>
      <c r="C63" s="3" t="s">
        <v>6</v>
      </c>
      <c r="D63" s="3">
        <v>16</v>
      </c>
      <c r="E63" s="3">
        <v>0</v>
      </c>
      <c r="F63" s="9">
        <f>D63*E63</f>
        <v>0</v>
      </c>
    </row>
    <row r="64" spans="1:6" x14ac:dyDescent="0.25">
      <c r="A64" s="8" t="s">
        <v>97</v>
      </c>
      <c r="B64" s="1" t="s">
        <v>95</v>
      </c>
      <c r="C64" s="3" t="s">
        <v>6</v>
      </c>
      <c r="D64" s="3">
        <v>64</v>
      </c>
      <c r="E64" s="3">
        <v>0</v>
      </c>
      <c r="F64" s="9">
        <f t="shared" ref="F64:F65" si="10">D64*E64</f>
        <v>0</v>
      </c>
    </row>
    <row r="65" spans="1:6" x14ac:dyDescent="0.25">
      <c r="A65" s="8" t="s">
        <v>98</v>
      </c>
      <c r="B65" s="1" t="s">
        <v>99</v>
      </c>
      <c r="C65" s="3" t="s">
        <v>6</v>
      </c>
      <c r="D65" s="3">
        <v>16</v>
      </c>
      <c r="E65" s="3">
        <v>0</v>
      </c>
      <c r="F65" s="9">
        <f t="shared" si="10"/>
        <v>0</v>
      </c>
    </row>
    <row r="66" spans="1:6" x14ac:dyDescent="0.25">
      <c r="A66" s="8" t="s">
        <v>13</v>
      </c>
      <c r="B66" s="1" t="s">
        <v>14</v>
      </c>
      <c r="C66" s="3" t="s">
        <v>15</v>
      </c>
      <c r="D66" s="3">
        <v>3</v>
      </c>
      <c r="E66" s="3">
        <v>0</v>
      </c>
      <c r="F66" s="9">
        <f t="shared" ref="F66" si="11">E66*D66</f>
        <v>0</v>
      </c>
    </row>
    <row r="67" spans="1:6" x14ac:dyDescent="0.25">
      <c r="A67" s="8"/>
      <c r="B67" s="4" t="s">
        <v>12</v>
      </c>
      <c r="C67" s="3"/>
      <c r="D67" s="3"/>
      <c r="E67" s="3"/>
      <c r="F67" s="9"/>
    </row>
    <row r="68" spans="1:6" ht="30" x14ac:dyDescent="0.25">
      <c r="A68" s="8"/>
      <c r="B68" s="1" t="s">
        <v>112</v>
      </c>
      <c r="C68" s="3" t="s">
        <v>6</v>
      </c>
      <c r="D68" s="3">
        <v>7.6</v>
      </c>
      <c r="E68" s="3">
        <v>0</v>
      </c>
      <c r="F68" s="9">
        <f t="shared" ref="F68:F82" si="12">E68*D68</f>
        <v>0</v>
      </c>
    </row>
    <row r="69" spans="1:6" x14ac:dyDescent="0.25">
      <c r="A69" s="8"/>
      <c r="B69" s="1" t="s">
        <v>113</v>
      </c>
      <c r="C69" s="3" t="s">
        <v>6</v>
      </c>
      <c r="D69" s="3">
        <v>26.6</v>
      </c>
      <c r="E69" s="3">
        <v>0</v>
      </c>
      <c r="F69" s="9">
        <f t="shared" si="12"/>
        <v>0</v>
      </c>
    </row>
    <row r="70" spans="1:6" x14ac:dyDescent="0.25">
      <c r="A70" s="8"/>
      <c r="B70" s="1" t="s">
        <v>114</v>
      </c>
      <c r="C70" s="3" t="s">
        <v>0</v>
      </c>
      <c r="D70" s="3">
        <v>232</v>
      </c>
      <c r="E70" s="3">
        <v>0</v>
      </c>
      <c r="F70" s="9">
        <f t="shared" si="12"/>
        <v>0</v>
      </c>
    </row>
    <row r="71" spans="1:6" x14ac:dyDescent="0.25">
      <c r="A71" s="8"/>
      <c r="B71" s="1" t="s">
        <v>115</v>
      </c>
      <c r="C71" s="3" t="s">
        <v>10</v>
      </c>
      <c r="D71" s="3">
        <v>32</v>
      </c>
      <c r="E71" s="3">
        <v>0</v>
      </c>
      <c r="F71" s="9">
        <f t="shared" si="12"/>
        <v>0</v>
      </c>
    </row>
    <row r="72" spans="1:6" x14ac:dyDescent="0.25">
      <c r="A72" s="8"/>
      <c r="B72" s="1" t="s">
        <v>116</v>
      </c>
      <c r="C72" s="3" t="s">
        <v>5</v>
      </c>
      <c r="D72" s="3">
        <v>96</v>
      </c>
      <c r="E72" s="3">
        <v>0</v>
      </c>
      <c r="F72" s="9">
        <f t="shared" si="12"/>
        <v>0</v>
      </c>
    </row>
    <row r="73" spans="1:6" x14ac:dyDescent="0.25">
      <c r="A73" s="8"/>
      <c r="B73" s="1" t="s">
        <v>117</v>
      </c>
      <c r="C73" s="3" t="s">
        <v>10</v>
      </c>
      <c r="D73" s="3">
        <v>32</v>
      </c>
      <c r="E73" s="3">
        <v>0</v>
      </c>
      <c r="F73" s="9">
        <f t="shared" si="12"/>
        <v>0</v>
      </c>
    </row>
    <row r="74" spans="1:6" x14ac:dyDescent="0.25">
      <c r="A74" s="8"/>
      <c r="B74" s="1" t="s">
        <v>118</v>
      </c>
      <c r="C74" s="3" t="s">
        <v>0</v>
      </c>
      <c r="D74" s="3">
        <v>12</v>
      </c>
      <c r="E74" s="3">
        <v>0</v>
      </c>
      <c r="F74" s="9">
        <f t="shared" si="12"/>
        <v>0</v>
      </c>
    </row>
    <row r="75" spans="1:6" x14ac:dyDescent="0.25">
      <c r="A75" s="8"/>
      <c r="B75" s="1" t="s">
        <v>119</v>
      </c>
      <c r="C75" s="3" t="s">
        <v>6</v>
      </c>
      <c r="D75" s="3">
        <v>16</v>
      </c>
      <c r="E75" s="3">
        <v>0</v>
      </c>
      <c r="F75" s="9">
        <f t="shared" si="12"/>
        <v>0</v>
      </c>
    </row>
    <row r="76" spans="1:6" x14ac:dyDescent="0.25">
      <c r="A76" s="8"/>
      <c r="B76" s="1" t="s">
        <v>120</v>
      </c>
      <c r="C76" s="3" t="s">
        <v>10</v>
      </c>
      <c r="D76" s="3">
        <v>900</v>
      </c>
      <c r="E76" s="3">
        <v>0</v>
      </c>
      <c r="F76" s="9">
        <f t="shared" si="12"/>
        <v>0</v>
      </c>
    </row>
    <row r="77" spans="1:6" x14ac:dyDescent="0.25">
      <c r="A77" s="8"/>
      <c r="B77" s="5" t="s">
        <v>78</v>
      </c>
      <c r="C77" s="3" t="s">
        <v>10</v>
      </c>
      <c r="D77" s="3">
        <v>500</v>
      </c>
      <c r="E77" s="3">
        <v>0</v>
      </c>
      <c r="F77" s="9">
        <f t="shared" si="12"/>
        <v>0</v>
      </c>
    </row>
    <row r="78" spans="1:6" x14ac:dyDescent="0.25">
      <c r="A78" s="8"/>
      <c r="B78" s="1" t="s">
        <v>123</v>
      </c>
      <c r="C78" s="3" t="s">
        <v>10</v>
      </c>
      <c r="D78" s="3">
        <v>14</v>
      </c>
      <c r="E78" s="3">
        <v>0</v>
      </c>
      <c r="F78" s="9">
        <f t="shared" si="12"/>
        <v>0</v>
      </c>
    </row>
    <row r="79" spans="1:6" x14ac:dyDescent="0.25">
      <c r="A79" s="8"/>
      <c r="B79" s="1" t="s">
        <v>122</v>
      </c>
      <c r="C79" s="3" t="s">
        <v>10</v>
      </c>
      <c r="D79" s="3">
        <v>63</v>
      </c>
      <c r="E79" s="3">
        <v>0</v>
      </c>
      <c r="F79" s="9">
        <f t="shared" si="12"/>
        <v>0</v>
      </c>
    </row>
    <row r="80" spans="1:6" x14ac:dyDescent="0.25">
      <c r="A80" s="8"/>
      <c r="B80" s="1" t="s">
        <v>124</v>
      </c>
      <c r="C80" s="3" t="s">
        <v>10</v>
      </c>
      <c r="D80" s="3">
        <v>63</v>
      </c>
      <c r="E80" s="3">
        <v>0</v>
      </c>
      <c r="F80" s="9">
        <f t="shared" si="12"/>
        <v>0</v>
      </c>
    </row>
    <row r="81" spans="1:6" x14ac:dyDescent="0.25">
      <c r="A81" s="8"/>
      <c r="B81" s="1" t="s">
        <v>125</v>
      </c>
      <c r="C81" s="3" t="s">
        <v>10</v>
      </c>
      <c r="D81" s="3">
        <v>14</v>
      </c>
      <c r="E81" s="3">
        <v>0</v>
      </c>
      <c r="F81" s="9">
        <f t="shared" si="12"/>
        <v>0</v>
      </c>
    </row>
    <row r="82" spans="1:6" x14ac:dyDescent="0.25">
      <c r="A82" s="8"/>
      <c r="B82" s="1" t="s">
        <v>20</v>
      </c>
      <c r="C82" s="3" t="s">
        <v>10</v>
      </c>
      <c r="D82" s="3">
        <v>32</v>
      </c>
      <c r="E82" s="3">
        <v>0</v>
      </c>
      <c r="F82" s="9">
        <f t="shared" si="12"/>
        <v>0</v>
      </c>
    </row>
    <row r="83" spans="1:6" x14ac:dyDescent="0.25">
      <c r="A83" s="8"/>
      <c r="B83" s="1" t="s">
        <v>126</v>
      </c>
      <c r="C83" s="3" t="s">
        <v>10</v>
      </c>
      <c r="D83" s="3">
        <v>18</v>
      </c>
      <c r="E83" s="3">
        <v>0</v>
      </c>
      <c r="F83" s="9">
        <f t="shared" ref="F83:F84" si="13">E83*D83</f>
        <v>0</v>
      </c>
    </row>
    <row r="84" spans="1:6" x14ac:dyDescent="0.25">
      <c r="A84" s="8"/>
      <c r="B84" s="2" t="s">
        <v>127</v>
      </c>
      <c r="C84" s="3" t="s">
        <v>10</v>
      </c>
      <c r="D84" s="3">
        <v>58</v>
      </c>
      <c r="E84" s="3">
        <v>0</v>
      </c>
      <c r="F84" s="9">
        <f t="shared" si="13"/>
        <v>0</v>
      </c>
    </row>
    <row r="85" spans="1:6" x14ac:dyDescent="0.25">
      <c r="A85" s="32"/>
      <c r="B85" s="26" t="s">
        <v>121</v>
      </c>
      <c r="C85" s="3" t="s">
        <v>10</v>
      </c>
      <c r="D85" s="40">
        <v>96</v>
      </c>
      <c r="E85" s="40">
        <v>0</v>
      </c>
      <c r="F85" s="41">
        <f>E85*D85</f>
        <v>0</v>
      </c>
    </row>
    <row r="86" spans="1:6" ht="30" x14ac:dyDescent="0.25">
      <c r="A86" s="32"/>
      <c r="B86" s="26" t="s">
        <v>129</v>
      </c>
      <c r="C86" s="3" t="s">
        <v>10</v>
      </c>
      <c r="D86" s="40">
        <v>7</v>
      </c>
      <c r="E86" s="40">
        <v>0</v>
      </c>
      <c r="F86" s="41">
        <f>E86*D86</f>
        <v>0</v>
      </c>
    </row>
    <row r="87" spans="1:6" x14ac:dyDescent="0.25">
      <c r="A87" s="32"/>
      <c r="B87" s="45" t="s">
        <v>128</v>
      </c>
      <c r="C87" s="40" t="s">
        <v>10</v>
      </c>
      <c r="D87" s="40">
        <v>1</v>
      </c>
      <c r="E87" s="40">
        <v>0</v>
      </c>
      <c r="F87" s="41">
        <f t="shared" ref="F87" si="14">E87*D87</f>
        <v>0</v>
      </c>
    </row>
    <row r="88" spans="1:6" ht="15.75" thickBot="1" x14ac:dyDescent="0.3">
      <c r="A88" s="34"/>
      <c r="B88" s="45"/>
      <c r="C88" s="40"/>
      <c r="D88" s="40"/>
      <c r="E88" s="40"/>
      <c r="F88" s="40"/>
    </row>
    <row r="89" spans="1:6" ht="16.5" thickBot="1" x14ac:dyDescent="0.3">
      <c r="A89" s="56" t="s">
        <v>131</v>
      </c>
      <c r="B89" s="57"/>
      <c r="C89" s="57"/>
      <c r="D89" s="57"/>
      <c r="E89" s="58"/>
      <c r="F89" s="47">
        <f>SUM(F35:F88)</f>
        <v>0</v>
      </c>
    </row>
    <row r="90" spans="1:6" ht="15.75" thickBot="1" x14ac:dyDescent="0.3">
      <c r="A90" s="46"/>
    </row>
    <row r="91" spans="1:6" ht="19.5" thickBot="1" x14ac:dyDescent="0.35">
      <c r="A91" s="53" t="s">
        <v>18</v>
      </c>
      <c r="B91" s="54"/>
      <c r="C91" s="6"/>
      <c r="D91" s="6"/>
      <c r="E91" s="6"/>
      <c r="F91" s="19">
        <f>SUM(F14+F32+F89)</f>
        <v>0</v>
      </c>
    </row>
    <row r="92" spans="1:6" ht="19.5" thickBot="1" x14ac:dyDescent="0.35">
      <c r="A92" s="53" t="s">
        <v>33</v>
      </c>
      <c r="B92" s="55"/>
      <c r="C92" s="6"/>
      <c r="D92" s="6"/>
      <c r="E92" s="6"/>
      <c r="F92" s="19">
        <v>0</v>
      </c>
    </row>
    <row r="93" spans="1:6" ht="19.5" thickBot="1" x14ac:dyDescent="0.35">
      <c r="A93" s="53" t="s">
        <v>32</v>
      </c>
      <c r="B93" s="55"/>
      <c r="C93" s="6"/>
      <c r="D93" s="6"/>
      <c r="E93" s="6"/>
      <c r="F93" s="19">
        <f>SUM(F91*1.21)</f>
        <v>0</v>
      </c>
    </row>
  </sheetData>
  <mergeCells count="7">
    <mergeCell ref="A1:F1"/>
    <mergeCell ref="A91:B91"/>
    <mergeCell ref="A92:B92"/>
    <mergeCell ref="A93:B93"/>
    <mergeCell ref="A14:E14"/>
    <mergeCell ref="A32:E32"/>
    <mergeCell ref="A89:E89"/>
  </mergeCells>
  <pageMargins left="0.7" right="0.7" top="0.78740157499999996" bottom="0.78740157499999996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CENOVÁ NABÍDKA </vt:lpstr>
      <vt:lpstr>List3</vt:lpstr>
      <vt:lpstr>'CENOVÁ NABÍDKA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Nádeníčková Eva, Ing.</cp:lastModifiedBy>
  <cp:lastPrinted>2019-09-03T12:54:49Z</cp:lastPrinted>
  <dcterms:created xsi:type="dcterms:W3CDTF">2019-06-11T11:52:54Z</dcterms:created>
  <dcterms:modified xsi:type="dcterms:W3CDTF">2020-03-13T11:47:49Z</dcterms:modified>
</cp:coreProperties>
</file>