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'List1'!$A$1:$K$100</definedName>
    <definedName name="_xlnm.Print_Titles" localSheetId="0">'List1'!$2:$11</definedName>
  </definedNames>
  <calcPr calcId="152511"/>
  <extLst/>
</workbook>
</file>

<file path=xl/sharedStrings.xml><?xml version="1.0" encoding="utf-8"?>
<sst xmlns="http://schemas.openxmlformats.org/spreadsheetml/2006/main" count="101" uniqueCount="68">
  <si>
    <t>popis</t>
  </si>
  <si>
    <t>pozice</t>
  </si>
  <si>
    <t>množství</t>
  </si>
  <si>
    <t>jednotková cena Kč</t>
  </si>
  <si>
    <t>část:</t>
  </si>
  <si>
    <t>datum zpracování:</t>
  </si>
  <si>
    <t>dodavatel:</t>
  </si>
  <si>
    <t>datum zpracování</t>
  </si>
  <si>
    <t>kus</t>
  </si>
  <si>
    <t>měrná</t>
  </si>
  <si>
    <t>jednotka</t>
  </si>
  <si>
    <t>dodávka</t>
  </si>
  <si>
    <t>montáž</t>
  </si>
  <si>
    <t>cena celkem za pozici Kč</t>
  </si>
  <si>
    <t>sada</t>
  </si>
  <si>
    <t>1.</t>
  </si>
  <si>
    <t>3.</t>
  </si>
  <si>
    <t>2.</t>
  </si>
  <si>
    <t>4.</t>
  </si>
  <si>
    <t>REKAPITULACE NÁKLADŮ</t>
  </si>
  <si>
    <r>
      <t>Svorka řadová 2,5 mm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 </t>
    </r>
  </si>
  <si>
    <t>hod</t>
  </si>
  <si>
    <t>5.</t>
  </si>
  <si>
    <t>Dopravní náklady montáží</t>
  </si>
  <si>
    <t>Uvedení do provozu, zkušební provoz a výchozí revize zařízení a rozvodů nízkého napětí</t>
  </si>
  <si>
    <t>ZAŘÍZENÍ SILNOPROUDÉ ELEKTROTECHNIKY</t>
  </si>
  <si>
    <t>DEMONTÁŽE</t>
  </si>
  <si>
    <t>DEMONTÁŽE - součet:</t>
  </si>
  <si>
    <t>Přesun nových svítidel a manipulace s nimi</t>
  </si>
  <si>
    <t>Tento projekt neřeší stavební úpravy po demontovaných rozvaděčích zapuštěných do stěn velínu a rozvodny (zazdění otvorů, omítky a malby stěn, nové otvory ve stěnách rozvodny, zazdění původních otvorů kabelových výstupů)</t>
  </si>
  <si>
    <t>stavba:</t>
  </si>
  <si>
    <t>investor:</t>
  </si>
  <si>
    <r>
      <t>5.  VÝKAZ  VÝMĚR</t>
    </r>
    <r>
      <rPr>
        <b/>
        <sz val="12"/>
        <rFont val="Arial CE"/>
        <family val="2"/>
      </rPr>
      <t xml:space="preserve">   </t>
    </r>
    <r>
      <rPr>
        <sz val="7"/>
        <rFont val="Arial CE"/>
        <family val="2"/>
      </rPr>
      <t>zpracovatel:</t>
    </r>
    <r>
      <rPr>
        <sz val="8"/>
        <rFont val="Arial CE"/>
        <family val="2"/>
      </rPr>
      <t xml:space="preserve">    </t>
    </r>
    <r>
      <rPr>
        <b/>
        <sz val="10"/>
        <rFont val="Arial CE"/>
        <family val="2"/>
      </rPr>
      <t>Jaromír Achilis</t>
    </r>
  </si>
  <si>
    <t>Nemocnice Šumperk a.s. - Výměna
osvětlení na oddělení ARIP, budova „B“</t>
  </si>
  <si>
    <t xml:space="preserve">Nemocnice Šumperk a.s., Nerudova 640/41, 78752 Šumperk </t>
  </si>
  <si>
    <t>Prohlídka celkového rozsahu stávajícího osvětlení boxů a pracovišť sester, příprava pro zahájení demontážních prací, zajištění bezpečnosti práce, manipulace ve stávajících rozvaděčích a další potřebné úkony před zahájením demontážních prací</t>
  </si>
  <si>
    <t>Odpojení a demontáž stávajícího zářivkového svítidla 2x36 W a přesun demontovaného materiálu na určené místo</t>
  </si>
  <si>
    <t>Odpojení a demontáž stávajícího žárovkového lustru 100 W a lustrového háku a přesun demontovaného materiálu na určené místo</t>
  </si>
  <si>
    <t>Odpojení a demontáž dvoupólového proudového chrániče SIF-25/2-25A/0,03A z polí 2 stávajících rozvaděčů 6RTS2, 6RTS3, a 6RTS4, přesun demontovaného materiálu na určené místo</t>
  </si>
  <si>
    <t>MONTÁŽE</t>
  </si>
  <si>
    <t>Odpojení a demontáž jednopólového jističe IJ z polí 2 stávajících rozvaděčů 6RTS2, 6RTS3 a 6RTS4, přesun demontovaného materiálu na určené místo</t>
  </si>
  <si>
    <t>Dvoupólový proudový chránič s nadproudovou ochranou, iDPNH Vigi, 10 A/B, 30 mA, typ A, A9D07610, montáž a zapojení do polí 2 rozvaděčů 6RTS2, 6RTS3 a 6RTS4 (FAI78, FAI79, FAI88)</t>
  </si>
  <si>
    <t>Přepojení nového dvoupólového proudového chrániče s nadproudovou ochranou na síť DO v polích 2 rozvaděčů 6RTS2, 6RTS3 a 6RTS4 (FAI78, FAI79)</t>
  </si>
  <si>
    <t>Úprava masky (krycího plechu) polí 2 rozvaděčů 6RTS2, 6RTS3 a 6RTS4</t>
  </si>
  <si>
    <t>Přepojení stávajících okruhů 88 a 90 na okruhy 78 a 79 v polích 2 rozvaděčů 6RTS2, 6RTS3 a 6RTS4</t>
  </si>
  <si>
    <t xml:space="preserve">Lišta DIN 35 mm, šířka 0,5 m  </t>
  </si>
  <si>
    <r>
      <t>Stropní LED svítidlo, EMI 60 W, IP54, 4000 K, R</t>
    </r>
    <r>
      <rPr>
        <vertAlign val="subscript"/>
        <sz val="10"/>
        <rFont val="Arial CE"/>
        <family val="2"/>
      </rPr>
      <t>a</t>
    </r>
    <r>
      <rPr>
        <sz val="10"/>
        <rFont val="Arial CE"/>
        <family val="2"/>
      </rPr>
      <t xml:space="preserve"> 90, záruka 5 let, včetně zapojení stávajícími vodiči ve stropní liště (typ A)</t>
    </r>
  </si>
  <si>
    <r>
      <t>Stropní LED svítidlo, EMI 45 W, IP54, 4000 K, R</t>
    </r>
    <r>
      <rPr>
        <vertAlign val="subscript"/>
        <sz val="10"/>
        <rFont val="Arial CE"/>
        <family val="2"/>
      </rPr>
      <t>a</t>
    </r>
    <r>
      <rPr>
        <sz val="10"/>
        <rFont val="Arial CE"/>
        <family val="2"/>
      </rPr>
      <t xml:space="preserve"> 80, záruka 5 let, včetně zapojení stávajícími vodiči ve stropní liště (typ B)</t>
    </r>
  </si>
  <si>
    <t>Nouzové LED svítidlo, EMI 3 W, doba zálohování 3 hodiny, IP65, včetně zapojení stávajícími vodiči ve stropní liště (typ N)</t>
  </si>
  <si>
    <t>Posunutí jednoho nebo dvou nových svítidel, včetně posunutí stropní lišty a vodičů, s případným prodloužením vodičů pomocí nové stropní lišty a nových vodičů</t>
  </si>
  <si>
    <t>Montáž nové stropní lišty a nových vodičů pro zapojení doplněného LED svítidla, s napojením nových vodičů na stávající světelný obvod</t>
  </si>
  <si>
    <t>Případné úpravy v zapojení stávajících jednopólových a sériových spínačů osvětlení podle požadavků nemocničního provozu</t>
  </si>
  <si>
    <t>Manipulace ve třech stávajících rozvaděčích a další potřebné úkony po dokončení montážních prací</t>
  </si>
  <si>
    <t>Pomocný materiál a práce (spojovací a kotvicí materiál, nátěrové hmoty a veškerý další potřebný blíže nespecifikovatelný materiál a veškeré práce podle hodinové sazby pro kompletní provedení výměny osvětlení dotčených prostor)</t>
  </si>
  <si>
    <t>MONTÁŽE - součet:</t>
  </si>
  <si>
    <t>Náklady na zajištění stanoviska TIČR</t>
  </si>
  <si>
    <t>VÝMĚNA OSVĚTLENÍ NA ODDĚLENÍ ARIP, BUDOVA „B“ - CELKEM:</t>
  </si>
  <si>
    <t>Odpojení a demontáž jednopólového, resp. sériového spínače v instalační krabici a přesun demontovaného materiálu na určené místo</t>
  </si>
  <si>
    <t>Plastové víčko na malou krabici KO, s trnem</t>
  </si>
  <si>
    <t>Plastové víčko na velkou krabici KO, s trnem</t>
  </si>
  <si>
    <t>Jednopólový velkoplošný spínač do stávající instalační krabice</t>
  </si>
  <si>
    <t>Sériový velkoplošný spínač do stávající instalační krabice</t>
  </si>
  <si>
    <t>MONTÁŽE, lokální opravy výmalby po demontáži</t>
  </si>
  <si>
    <t>6.</t>
  </si>
  <si>
    <t>Hermetické oddělení fungjícícvh částí oddělení ARIP od prostor dotčených prováděnými pracemi</t>
  </si>
  <si>
    <t>7.</t>
  </si>
  <si>
    <t>Rezerva - pevně stanovaná zadavtelem - NESMÍ SE MĚNIT</t>
  </si>
  <si>
    <t>soubor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</si>
</sst>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K_č_-;\-* #,##0\ _K_č_-;_-* &quot;-&quot;\ _K_č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#,##0.00_ ;\-#,##0.00\ "/>
  </numFmts>
  <fonts count="13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u val="single"/>
      <sz val="12"/>
      <name val="Arial CE"/>
      <family val="2"/>
    </font>
    <font>
      <vertAlign val="superscript"/>
      <sz val="10"/>
      <name val="Arial CE"/>
      <family val="2"/>
    </font>
    <font>
      <b/>
      <sz val="14"/>
      <name val="Arial CE"/>
      <family val="2"/>
    </font>
    <font>
      <vertAlign val="sub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gray0625">
        <fgColor indexed="8"/>
      </patternFill>
    </fill>
  </fills>
  <borders count="19">
    <border>
      <left/>
      <right/>
      <top/>
      <bottom/>
      <diagonal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 diagonalUp="1" diagonalDown="1">
      <left style="hair"/>
      <right style="hair"/>
      <top style="hair"/>
      <bottom style="hair"/>
      <diagonal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inden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164" fontId="7" fillId="0" borderId="2" xfId="0" applyNumberFormat="1" applyFont="1" applyBorder="1" applyAlignment="1" applyProtection="1">
      <alignment horizontal="center" wrapText="1"/>
      <protection locked="0"/>
    </xf>
    <xf numFmtId="41" fontId="7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41" fontId="0" fillId="0" borderId="2" xfId="0" applyNumberFormat="1" applyBorder="1" applyAlignment="1">
      <alignment wrapText="1"/>
    </xf>
    <xf numFmtId="49" fontId="7" fillId="0" borderId="2" xfId="0" applyNumberFormat="1" applyFont="1" applyBorder="1" applyAlignment="1" applyProtection="1">
      <alignment horizontal="center" wrapText="1"/>
      <protection locked="0"/>
    </xf>
    <xf numFmtId="43" fontId="7" fillId="0" borderId="2" xfId="0" applyNumberFormat="1" applyFon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horizontal="left" vertical="center" wrapText="1" indent="1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43" fontId="0" fillId="0" borderId="2" xfId="0" applyNumberForma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right"/>
      <protection locked="0"/>
    </xf>
    <xf numFmtId="49" fontId="0" fillId="0" borderId="5" xfId="0" applyNumberFormat="1" applyBorder="1" applyAlignment="1">
      <alignment horizontal="left" vertical="center" wrapText="1" indent="1"/>
    </xf>
    <xf numFmtId="49" fontId="6" fillId="0" borderId="4" xfId="0" applyNumberFormat="1" applyFont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left" vertical="center" inden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righ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righ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>
      <alignment horizontal="center" vertical="center"/>
    </xf>
    <xf numFmtId="165" fontId="0" fillId="0" borderId="2" xfId="0" applyNumberFormat="1" applyFont="1" applyBorder="1" applyAlignment="1" applyProtection="1">
      <alignment wrapText="1"/>
      <protection locked="0"/>
    </xf>
    <xf numFmtId="43" fontId="0" fillId="0" borderId="2" xfId="0" applyNumberFormat="1" applyFont="1" applyBorder="1" applyAlignment="1" applyProtection="1">
      <alignment horizont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 indent="1"/>
      <protection locked="0"/>
    </xf>
    <xf numFmtId="0" fontId="0" fillId="0" borderId="4" xfId="0" applyBorder="1" applyAlignment="1" applyProtection="1">
      <alignment horizontal="left" vertical="center" wrapText="1" indent="1"/>
      <protection locked="0"/>
    </xf>
    <xf numFmtId="49" fontId="9" fillId="0" borderId="4" xfId="0" applyNumberFormat="1" applyFont="1" applyBorder="1" applyAlignment="1" applyProtection="1">
      <alignment horizontal="left" vertical="center" wrapText="1" indent="1"/>
      <protection locked="0"/>
    </xf>
    <xf numFmtId="165" fontId="6" fillId="0" borderId="2" xfId="0" applyNumberFormat="1" applyFont="1" applyBorder="1" applyAlignment="1" applyProtection="1">
      <alignment wrapText="1"/>
      <protection locked="0"/>
    </xf>
    <xf numFmtId="3" fontId="0" fillId="0" borderId="0" xfId="0" applyNumberFormat="1"/>
    <xf numFmtId="10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6" fillId="0" borderId="12" xfId="0" applyNumberFormat="1" applyFont="1" applyBorder="1" applyAlignment="1" applyProtection="1">
      <alignment horizontal="left" vertical="center" wrapText="1" indent="1"/>
      <protection locked="0"/>
    </xf>
    <xf numFmtId="49" fontId="6" fillId="0" borderId="13" xfId="0" applyNumberFormat="1" applyFont="1" applyBorder="1" applyAlignment="1" applyProtection="1">
      <alignment horizontal="left" vertical="center" wrapText="1" indent="1"/>
      <protection locked="0"/>
    </xf>
    <xf numFmtId="49" fontId="6" fillId="0" borderId="14" xfId="0" applyNumberFormat="1" applyFont="1" applyBorder="1" applyAlignment="1" applyProtection="1">
      <alignment horizontal="left" vertical="center" wrapText="1" indent="1"/>
      <protection locked="0"/>
    </xf>
    <xf numFmtId="49" fontId="6" fillId="0" borderId="15" xfId="0" applyNumberFormat="1" applyFont="1" applyBorder="1" applyAlignment="1" applyProtection="1">
      <alignment horizontal="left" vertical="center" wrapText="1" indent="1"/>
      <protection locked="0"/>
    </xf>
    <xf numFmtId="49" fontId="6" fillId="0" borderId="16" xfId="0" applyNumberFormat="1" applyFont="1" applyBorder="1" applyAlignment="1" applyProtection="1">
      <alignment horizontal="left" vertical="center" wrapText="1" indent="1"/>
      <protection locked="0"/>
    </xf>
    <xf numFmtId="49" fontId="6" fillId="0" borderId="17" xfId="0" applyNumberFormat="1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7" fillId="0" borderId="18" xfId="0" applyNumberFormat="1" applyFont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tabSelected="1" view="pageBreakPreview" zoomScaleSheetLayoutView="100" workbookViewId="0" topLeftCell="A1">
      <pane ySplit="11" topLeftCell="A81" activePane="bottomLeft" state="frozen"/>
      <selection pane="bottomLeft" activeCell="K83" sqref="K83"/>
    </sheetView>
  </sheetViews>
  <sheetFormatPr defaultColWidth="9.00390625" defaultRowHeight="12.75"/>
  <cols>
    <col min="1" max="2" width="4.75390625" style="0" customWidth="1"/>
    <col min="3" max="3" width="51.375" style="0" customWidth="1"/>
    <col min="4" max="4" width="1.75390625" style="0" customWidth="1"/>
    <col min="5" max="5" width="8.75390625" style="0" customWidth="1"/>
    <col min="6" max="6" width="11.25390625" style="0" customWidth="1"/>
    <col min="7" max="7" width="12.375" style="0" customWidth="1"/>
    <col min="8" max="8" width="12.625" style="0" customWidth="1"/>
    <col min="9" max="9" width="1.75390625" style="0" customWidth="1"/>
    <col min="10" max="11" width="12.375" style="0" customWidth="1"/>
    <col min="12" max="12" width="12.125" style="0" customWidth="1"/>
    <col min="13" max="13" width="10.625" style="0" bestFit="1" customWidth="1"/>
  </cols>
  <sheetData>
    <row r="1" spans="1:11" ht="35.1" customHeight="1">
      <c r="A1" s="2" t="s">
        <v>30</v>
      </c>
      <c r="B1" s="2"/>
      <c r="C1" s="46" t="s">
        <v>33</v>
      </c>
      <c r="D1" s="47"/>
      <c r="E1" s="47"/>
      <c r="F1" s="48"/>
      <c r="G1" s="3" t="s">
        <v>31</v>
      </c>
      <c r="H1" s="49" t="s">
        <v>34</v>
      </c>
      <c r="I1" s="50"/>
      <c r="J1" s="50"/>
      <c r="K1" s="51"/>
    </row>
    <row r="2" spans="1:11" ht="9" customHeight="1">
      <c r="A2" s="2"/>
      <c r="B2" s="2"/>
      <c r="C2" s="10"/>
      <c r="D2" s="10"/>
      <c r="E2" s="10"/>
      <c r="F2" s="10"/>
      <c r="G2" s="3"/>
      <c r="H2" s="18"/>
      <c r="I2" s="18"/>
      <c r="J2" s="18"/>
      <c r="K2" s="18"/>
    </row>
    <row r="3" spans="1:11" ht="14.1" customHeight="1">
      <c r="A3" s="59" t="s">
        <v>32</v>
      </c>
      <c r="B3" s="59"/>
      <c r="C3" s="59"/>
      <c r="D3" s="60" t="s">
        <v>7</v>
      </c>
      <c r="E3" s="60"/>
      <c r="F3" s="21">
        <v>44637</v>
      </c>
      <c r="G3" s="3"/>
      <c r="I3" s="18"/>
      <c r="J3" s="20" t="s">
        <v>5</v>
      </c>
      <c r="K3" s="23"/>
    </row>
    <row r="4" spans="1:11" ht="3" customHeight="1">
      <c r="A4" s="19"/>
      <c r="B4" s="19"/>
      <c r="C4" s="19"/>
      <c r="D4" s="20"/>
      <c r="E4" s="20"/>
      <c r="F4" s="21"/>
      <c r="G4" s="3"/>
      <c r="I4" s="18"/>
      <c r="J4" s="20"/>
      <c r="K4" s="21"/>
    </row>
    <row r="5" spans="1:11" ht="9.95" customHeight="1">
      <c r="A5" s="67" t="s">
        <v>4</v>
      </c>
      <c r="B5" s="4"/>
      <c r="C5" s="68" t="s">
        <v>25</v>
      </c>
      <c r="D5" s="69"/>
      <c r="E5" s="69"/>
      <c r="F5" s="70"/>
      <c r="G5" s="52" t="s">
        <v>6</v>
      </c>
      <c r="H5" s="53"/>
      <c r="I5" s="54"/>
      <c r="J5" s="54"/>
      <c r="K5" s="55"/>
    </row>
    <row r="6" spans="1:11" ht="21" customHeight="1">
      <c r="A6" s="67"/>
      <c r="B6" s="4"/>
      <c r="C6" s="71"/>
      <c r="D6" s="72"/>
      <c r="E6" s="72"/>
      <c r="F6" s="73"/>
      <c r="G6" s="52"/>
      <c r="H6" s="56"/>
      <c r="I6" s="57"/>
      <c r="J6" s="57"/>
      <c r="K6" s="58"/>
    </row>
    <row r="7" spans="1:11" ht="5.25" customHeight="1">
      <c r="A7" s="6"/>
      <c r="B7" s="6"/>
      <c r="C7" s="7"/>
      <c r="D7" s="7"/>
      <c r="E7" s="7"/>
      <c r="F7" s="7"/>
      <c r="G7" s="7"/>
      <c r="H7" s="6"/>
      <c r="I7" s="6"/>
      <c r="J7" s="8"/>
      <c r="K7" s="9"/>
    </row>
    <row r="8" spans="1:11" ht="4.5" customHeight="1">
      <c r="A8" s="4"/>
      <c r="B8" s="4"/>
      <c r="C8" s="5"/>
      <c r="D8" s="5"/>
      <c r="E8" s="5"/>
      <c r="F8" s="5"/>
      <c r="G8" s="5"/>
      <c r="H8" s="4"/>
      <c r="I8" s="4"/>
      <c r="J8" s="26"/>
      <c r="K8" s="27"/>
    </row>
    <row r="9" spans="1:11" ht="13.5" customHeight="1">
      <c r="A9" s="63" t="s">
        <v>1</v>
      </c>
      <c r="B9" s="64"/>
      <c r="C9" s="63" t="s">
        <v>0</v>
      </c>
      <c r="D9" s="64"/>
      <c r="E9" s="28" t="s">
        <v>9</v>
      </c>
      <c r="F9" s="74" t="s">
        <v>2</v>
      </c>
      <c r="G9" s="61" t="s">
        <v>3</v>
      </c>
      <c r="H9" s="62"/>
      <c r="J9" s="61" t="s">
        <v>13</v>
      </c>
      <c r="K9" s="62"/>
    </row>
    <row r="10" spans="1:11" s="1" customFormat="1" ht="11.25" customHeight="1">
      <c r="A10" s="65"/>
      <c r="B10" s="66"/>
      <c r="C10" s="65"/>
      <c r="D10" s="66"/>
      <c r="E10" s="29" t="s">
        <v>10</v>
      </c>
      <c r="F10" s="75"/>
      <c r="G10" s="29" t="s">
        <v>11</v>
      </c>
      <c r="H10" s="29" t="s">
        <v>12</v>
      </c>
      <c r="I10" s="34"/>
      <c r="J10" s="29" t="s">
        <v>11</v>
      </c>
      <c r="K10" s="29" t="s">
        <v>12</v>
      </c>
    </row>
    <row r="11" ht="5.1" customHeight="1"/>
    <row r="12" spans="1:11" ht="12.75">
      <c r="A12" s="30"/>
      <c r="B12" s="31"/>
      <c r="C12" s="25"/>
      <c r="D12" s="24"/>
      <c r="E12" s="15"/>
      <c r="F12" s="22"/>
      <c r="G12" s="11"/>
      <c r="H12" s="12"/>
      <c r="I12" s="13"/>
      <c r="J12" s="16"/>
      <c r="K12" s="14"/>
    </row>
    <row r="13" spans="1:11" ht="12.75">
      <c r="A13" s="30" t="s">
        <v>15</v>
      </c>
      <c r="B13" s="31">
        <v>0</v>
      </c>
      <c r="C13" s="25" t="s">
        <v>26</v>
      </c>
      <c r="D13" s="24"/>
      <c r="E13" s="15"/>
      <c r="F13" s="22"/>
      <c r="G13" s="11"/>
      <c r="H13" s="12"/>
      <c r="I13" s="13"/>
      <c r="J13" s="16"/>
      <c r="K13" s="14"/>
    </row>
    <row r="14" spans="1:11" ht="63.75">
      <c r="A14" s="32" t="str">
        <f aca="true" t="shared" si="0" ref="A14:A19">A13</f>
        <v>1.</v>
      </c>
      <c r="B14" s="33">
        <f aca="true" t="shared" si="1" ref="B14:B19">B13+1</f>
        <v>1</v>
      </c>
      <c r="C14" s="38" t="s">
        <v>35</v>
      </c>
      <c r="D14" s="24"/>
      <c r="E14" s="15" t="s">
        <v>21</v>
      </c>
      <c r="F14" s="22">
        <v>8</v>
      </c>
      <c r="G14" s="22">
        <v>0</v>
      </c>
      <c r="H14" s="22">
        <v>0</v>
      </c>
      <c r="I14" s="13"/>
      <c r="J14" s="35">
        <f aca="true" t="shared" si="2" ref="J14">F14*G14</f>
        <v>0</v>
      </c>
      <c r="K14" s="35">
        <f aca="true" t="shared" si="3" ref="K14">F14*H14</f>
        <v>0</v>
      </c>
    </row>
    <row r="15" spans="1:11" ht="25.5">
      <c r="A15" s="32" t="str">
        <f t="shared" si="0"/>
        <v>1.</v>
      </c>
      <c r="B15" s="33">
        <f t="shared" si="1"/>
        <v>2</v>
      </c>
      <c r="C15" s="38" t="s">
        <v>36</v>
      </c>
      <c r="D15" s="24"/>
      <c r="E15" s="15" t="s">
        <v>8</v>
      </c>
      <c r="F15" s="22">
        <v>95</v>
      </c>
      <c r="G15" s="22">
        <v>0</v>
      </c>
      <c r="H15" s="22">
        <v>0</v>
      </c>
      <c r="I15" s="13"/>
      <c r="J15" s="35">
        <f aca="true" t="shared" si="4" ref="J15">F15*G15</f>
        <v>0</v>
      </c>
      <c r="K15" s="35">
        <f aca="true" t="shared" si="5" ref="K15">F15*H15</f>
        <v>0</v>
      </c>
    </row>
    <row r="16" spans="1:11" ht="38.25">
      <c r="A16" s="32" t="str">
        <f t="shared" si="0"/>
        <v>1.</v>
      </c>
      <c r="B16" s="33">
        <f t="shared" si="1"/>
        <v>3</v>
      </c>
      <c r="C16" s="38" t="s">
        <v>37</v>
      </c>
      <c r="D16" s="24"/>
      <c r="E16" s="15" t="s">
        <v>8</v>
      </c>
      <c r="F16" s="22">
        <v>13</v>
      </c>
      <c r="G16" s="22">
        <v>0</v>
      </c>
      <c r="H16" s="22">
        <v>0</v>
      </c>
      <c r="I16" s="13"/>
      <c r="J16" s="35">
        <f aca="true" t="shared" si="6" ref="J16:J17">F16*G16</f>
        <v>0</v>
      </c>
      <c r="K16" s="35">
        <f aca="true" t="shared" si="7" ref="K16:K17">F16*H16</f>
        <v>0</v>
      </c>
    </row>
    <row r="17" spans="1:11" ht="38.25">
      <c r="A17" s="32" t="str">
        <f t="shared" si="0"/>
        <v>1.</v>
      </c>
      <c r="B17" s="33">
        <f t="shared" si="1"/>
        <v>4</v>
      </c>
      <c r="C17" s="38" t="s">
        <v>40</v>
      </c>
      <c r="D17" s="24"/>
      <c r="E17" s="15" t="s">
        <v>8</v>
      </c>
      <c r="F17" s="22">
        <v>8</v>
      </c>
      <c r="G17" s="22">
        <v>0</v>
      </c>
      <c r="H17" s="22">
        <v>0</v>
      </c>
      <c r="I17" s="13"/>
      <c r="J17" s="35">
        <f t="shared" si="6"/>
        <v>0</v>
      </c>
      <c r="K17" s="35">
        <f t="shared" si="7"/>
        <v>0</v>
      </c>
    </row>
    <row r="18" spans="1:11" ht="51">
      <c r="A18" s="32" t="str">
        <f t="shared" si="0"/>
        <v>1.</v>
      </c>
      <c r="B18" s="33">
        <f t="shared" si="1"/>
        <v>5</v>
      </c>
      <c r="C18" s="38" t="s">
        <v>38</v>
      </c>
      <c r="D18" s="24"/>
      <c r="E18" s="15" t="s">
        <v>8</v>
      </c>
      <c r="F18" s="22">
        <v>8</v>
      </c>
      <c r="G18" s="22">
        <v>0</v>
      </c>
      <c r="H18" s="22">
        <v>0</v>
      </c>
      <c r="I18" s="13"/>
      <c r="J18" s="35">
        <f aca="true" t="shared" si="8" ref="J18">F18*G18</f>
        <v>0</v>
      </c>
      <c r="K18" s="35">
        <f aca="true" t="shared" si="9" ref="K18">F18*H18</f>
        <v>0</v>
      </c>
    </row>
    <row r="19" spans="1:11" ht="38.25">
      <c r="A19" s="32" t="str">
        <f t="shared" si="0"/>
        <v>1.</v>
      </c>
      <c r="B19" s="33">
        <f t="shared" si="1"/>
        <v>6</v>
      </c>
      <c r="C19" s="38" t="s">
        <v>57</v>
      </c>
      <c r="D19" s="24"/>
      <c r="E19" s="15" t="s">
        <v>8</v>
      </c>
      <c r="F19" s="22">
        <v>57</v>
      </c>
      <c r="G19" s="22">
        <v>0</v>
      </c>
      <c r="H19" s="22">
        <v>0</v>
      </c>
      <c r="I19" s="13"/>
      <c r="J19" s="35">
        <f aca="true" t="shared" si="10" ref="J19">F19*G19</f>
        <v>0</v>
      </c>
      <c r="K19" s="35">
        <f aca="true" t="shared" si="11" ref="K19">F19*H19</f>
        <v>0</v>
      </c>
    </row>
    <row r="20" spans="1:11" ht="12.75">
      <c r="A20" s="32"/>
      <c r="B20" s="33"/>
      <c r="C20" s="38"/>
      <c r="D20" s="24"/>
      <c r="E20" s="15"/>
      <c r="F20" s="22"/>
      <c r="G20" s="22"/>
      <c r="H20" s="22"/>
      <c r="I20" s="13"/>
      <c r="J20" s="35"/>
      <c r="K20" s="35"/>
    </row>
    <row r="21" spans="1:11" ht="12.75">
      <c r="A21" s="32"/>
      <c r="B21" s="33"/>
      <c r="C21" s="38"/>
      <c r="D21" s="24"/>
      <c r="E21" s="15"/>
      <c r="F21" s="22"/>
      <c r="G21" s="22"/>
      <c r="H21" s="22"/>
      <c r="I21" s="13"/>
      <c r="J21" s="35"/>
      <c r="K21" s="35"/>
    </row>
    <row r="22" spans="1:11" ht="12.75">
      <c r="A22" s="30" t="s">
        <v>15</v>
      </c>
      <c r="B22" s="33"/>
      <c r="C22" s="37" t="s">
        <v>27</v>
      </c>
      <c r="D22" s="24"/>
      <c r="E22" s="15"/>
      <c r="F22" s="22"/>
      <c r="G22" s="22"/>
      <c r="H22" s="22"/>
      <c r="I22" s="13"/>
      <c r="J22" s="40"/>
      <c r="K22" s="40">
        <f>SUM(J14:K21)</f>
        <v>0</v>
      </c>
    </row>
    <row r="23" spans="1:11" ht="12.75">
      <c r="A23" s="32"/>
      <c r="B23" s="33"/>
      <c r="C23" s="38"/>
      <c r="D23" s="24"/>
      <c r="E23" s="15"/>
      <c r="F23" s="22"/>
      <c r="G23" s="22"/>
      <c r="H23" s="22"/>
      <c r="I23" s="13"/>
      <c r="J23" s="35"/>
      <c r="K23" s="35"/>
    </row>
    <row r="24" spans="1:11" ht="12.75">
      <c r="A24" s="32"/>
      <c r="B24" s="33"/>
      <c r="C24" s="38"/>
      <c r="D24" s="24"/>
      <c r="E24" s="15"/>
      <c r="F24" s="22"/>
      <c r="G24" s="22"/>
      <c r="H24" s="22"/>
      <c r="I24" s="13"/>
      <c r="J24" s="35"/>
      <c r="K24" s="35"/>
    </row>
    <row r="25" spans="1:11" ht="12.75">
      <c r="A25" s="32"/>
      <c r="B25" s="33"/>
      <c r="C25" s="38"/>
      <c r="D25" s="24"/>
      <c r="E25" s="15"/>
      <c r="F25" s="22"/>
      <c r="G25" s="22"/>
      <c r="H25" s="22"/>
      <c r="I25" s="13"/>
      <c r="J25" s="35"/>
      <c r="K25" s="35"/>
    </row>
    <row r="26" spans="1:11" ht="12.75">
      <c r="A26" s="32"/>
      <c r="B26" s="33"/>
      <c r="C26" s="38"/>
      <c r="D26" s="24"/>
      <c r="E26" s="15"/>
      <c r="F26" s="22"/>
      <c r="G26" s="22"/>
      <c r="H26" s="22"/>
      <c r="I26" s="13"/>
      <c r="J26" s="35"/>
      <c r="K26" s="35"/>
    </row>
    <row r="27" spans="1:11" ht="12.75">
      <c r="A27" s="32"/>
      <c r="B27" s="33"/>
      <c r="C27" s="38"/>
      <c r="D27" s="24"/>
      <c r="E27" s="15"/>
      <c r="F27" s="22"/>
      <c r="G27" s="22"/>
      <c r="H27" s="22"/>
      <c r="I27" s="13"/>
      <c r="J27" s="35"/>
      <c r="K27" s="35"/>
    </row>
    <row r="28" spans="1:11" ht="12.75">
      <c r="A28" s="32"/>
      <c r="B28" s="33"/>
      <c r="C28" s="38"/>
      <c r="D28" s="24"/>
      <c r="E28" s="15"/>
      <c r="F28" s="22"/>
      <c r="G28" s="22"/>
      <c r="H28" s="22"/>
      <c r="I28" s="13"/>
      <c r="J28" s="35"/>
      <c r="K28" s="35"/>
    </row>
    <row r="29" spans="1:11" ht="12.75">
      <c r="A29" s="32"/>
      <c r="B29" s="33"/>
      <c r="C29" s="38"/>
      <c r="D29" s="24"/>
      <c r="E29" s="15"/>
      <c r="F29" s="22"/>
      <c r="G29" s="22"/>
      <c r="H29" s="22"/>
      <c r="I29" s="13"/>
      <c r="J29" s="35"/>
      <c r="K29" s="35"/>
    </row>
    <row r="30" spans="1:11" ht="12.75">
      <c r="A30" s="30" t="s">
        <v>17</v>
      </c>
      <c r="B30" s="31">
        <v>0</v>
      </c>
      <c r="C30" s="25" t="s">
        <v>39</v>
      </c>
      <c r="D30" s="24"/>
      <c r="E30" s="15"/>
      <c r="F30" s="22"/>
      <c r="G30" s="11"/>
      <c r="H30" s="12"/>
      <c r="I30" s="13"/>
      <c r="J30" s="16"/>
      <c r="K30" s="14"/>
    </row>
    <row r="31" spans="1:11" ht="51">
      <c r="A31" s="32" t="str">
        <f aca="true" t="shared" si="12" ref="A31:A49">A30</f>
        <v>2.</v>
      </c>
      <c r="B31" s="33">
        <f aca="true" t="shared" si="13" ref="B31:B49">B30+1</f>
        <v>1</v>
      </c>
      <c r="C31" s="17" t="s">
        <v>41</v>
      </c>
      <c r="D31" s="24"/>
      <c r="E31" s="15" t="s">
        <v>8</v>
      </c>
      <c r="F31" s="22">
        <v>8</v>
      </c>
      <c r="G31" s="22">
        <v>0</v>
      </c>
      <c r="H31" s="22">
        <v>0</v>
      </c>
      <c r="I31" s="13"/>
      <c r="J31" s="35">
        <f aca="true" t="shared" si="14" ref="J31">PRODUCT(F31:G31)</f>
        <v>0</v>
      </c>
      <c r="K31" s="35">
        <f aca="true" t="shared" si="15" ref="K31">PRODUCT(F31*H31)</f>
        <v>0</v>
      </c>
    </row>
    <row r="32" spans="1:11" ht="38.25">
      <c r="A32" s="32" t="str">
        <f t="shared" si="12"/>
        <v>2.</v>
      </c>
      <c r="B32" s="33">
        <f t="shared" si="13"/>
        <v>2</v>
      </c>
      <c r="C32" s="17" t="s">
        <v>42</v>
      </c>
      <c r="D32" s="24"/>
      <c r="E32" s="15" t="s">
        <v>8</v>
      </c>
      <c r="F32" s="22">
        <v>6</v>
      </c>
      <c r="G32" s="22">
        <v>0</v>
      </c>
      <c r="H32" s="22">
        <v>0</v>
      </c>
      <c r="I32" s="13"/>
      <c r="J32" s="35">
        <f aca="true" t="shared" si="16" ref="J32">PRODUCT(F32:G32)</f>
        <v>0</v>
      </c>
      <c r="K32" s="35">
        <f aca="true" t="shared" si="17" ref="K32">PRODUCT(F32*H32)</f>
        <v>0</v>
      </c>
    </row>
    <row r="33" spans="1:11" ht="25.5">
      <c r="A33" s="32" t="str">
        <f t="shared" si="12"/>
        <v>2.</v>
      </c>
      <c r="B33" s="33">
        <f t="shared" si="13"/>
        <v>3</v>
      </c>
      <c r="C33" s="17" t="s">
        <v>43</v>
      </c>
      <c r="D33" s="24"/>
      <c r="E33" s="15" t="s">
        <v>8</v>
      </c>
      <c r="F33" s="22">
        <v>3</v>
      </c>
      <c r="G33" s="22">
        <v>0</v>
      </c>
      <c r="H33" s="22">
        <v>0</v>
      </c>
      <c r="I33" s="13"/>
      <c r="J33" s="35">
        <f aca="true" t="shared" si="18" ref="J33:J35">PRODUCT(F33:G33)</f>
        <v>0</v>
      </c>
      <c r="K33" s="35">
        <f aca="true" t="shared" si="19" ref="K33:K35">PRODUCT(F33*H33)</f>
        <v>0</v>
      </c>
    </row>
    <row r="34" spans="1:11" ht="25.5">
      <c r="A34" s="32" t="str">
        <f t="shared" si="12"/>
        <v>2.</v>
      </c>
      <c r="B34" s="33">
        <f t="shared" si="13"/>
        <v>4</v>
      </c>
      <c r="C34" s="17" t="s">
        <v>44</v>
      </c>
      <c r="D34" s="24"/>
      <c r="E34" s="15" t="s">
        <v>8</v>
      </c>
      <c r="F34" s="22">
        <v>6</v>
      </c>
      <c r="G34" s="22">
        <v>0</v>
      </c>
      <c r="H34" s="22">
        <v>0</v>
      </c>
      <c r="I34" s="13"/>
      <c r="J34" s="35">
        <f t="shared" si="18"/>
        <v>0</v>
      </c>
      <c r="K34" s="35">
        <f t="shared" si="19"/>
        <v>0</v>
      </c>
    </row>
    <row r="35" spans="1:11" ht="14.25">
      <c r="A35" s="32" t="str">
        <f t="shared" si="12"/>
        <v>2.</v>
      </c>
      <c r="B35" s="33">
        <f t="shared" si="13"/>
        <v>5</v>
      </c>
      <c r="C35" s="17" t="s">
        <v>20</v>
      </c>
      <c r="D35" s="24"/>
      <c r="E35" s="15" t="s">
        <v>8</v>
      </c>
      <c r="F35" s="22">
        <v>27</v>
      </c>
      <c r="G35" s="22">
        <v>0</v>
      </c>
      <c r="H35" s="22">
        <v>0</v>
      </c>
      <c r="I35" s="13"/>
      <c r="J35" s="35">
        <f t="shared" si="18"/>
        <v>0</v>
      </c>
      <c r="K35" s="35">
        <f t="shared" si="19"/>
        <v>0</v>
      </c>
    </row>
    <row r="36" spans="1:11" ht="12.75">
      <c r="A36" s="32" t="str">
        <f t="shared" si="12"/>
        <v>2.</v>
      </c>
      <c r="B36" s="33">
        <f t="shared" si="13"/>
        <v>6</v>
      </c>
      <c r="C36" s="17" t="s">
        <v>45</v>
      </c>
      <c r="D36" s="24"/>
      <c r="E36" s="15" t="s">
        <v>8</v>
      </c>
      <c r="F36" s="22">
        <v>6</v>
      </c>
      <c r="G36" s="22">
        <v>0</v>
      </c>
      <c r="H36" s="22">
        <v>0</v>
      </c>
      <c r="I36" s="13"/>
      <c r="J36" s="35">
        <f aca="true" t="shared" si="20" ref="J36">PRODUCT(F36:G36)</f>
        <v>0</v>
      </c>
      <c r="K36" s="35">
        <f aca="true" t="shared" si="21" ref="K36">PRODUCT(F36*H36)</f>
        <v>0</v>
      </c>
    </row>
    <row r="37" spans="1:12" ht="41.25">
      <c r="A37" s="32" t="str">
        <f t="shared" si="12"/>
        <v>2.</v>
      </c>
      <c r="B37" s="33">
        <f t="shared" si="13"/>
        <v>7</v>
      </c>
      <c r="C37" s="17" t="s">
        <v>46</v>
      </c>
      <c r="D37" s="24"/>
      <c r="E37" s="15" t="s">
        <v>8</v>
      </c>
      <c r="F37" s="22">
        <v>90</v>
      </c>
      <c r="G37" s="22">
        <v>0</v>
      </c>
      <c r="H37" s="22">
        <v>0</v>
      </c>
      <c r="I37" s="13"/>
      <c r="J37" s="35">
        <f aca="true" t="shared" si="22" ref="J37">F37*G37</f>
        <v>0</v>
      </c>
      <c r="K37" s="35">
        <f aca="true" t="shared" si="23" ref="K37">F37*H37</f>
        <v>0</v>
      </c>
      <c r="L37" s="45"/>
    </row>
    <row r="38" spans="1:12" ht="41.25">
      <c r="A38" s="32" t="str">
        <f t="shared" si="12"/>
        <v>2.</v>
      </c>
      <c r="B38" s="33">
        <f t="shared" si="13"/>
        <v>8</v>
      </c>
      <c r="C38" s="17" t="s">
        <v>47</v>
      </c>
      <c r="D38" s="24"/>
      <c r="E38" s="15" t="s">
        <v>8</v>
      </c>
      <c r="F38" s="22">
        <v>12</v>
      </c>
      <c r="G38" s="22">
        <v>0</v>
      </c>
      <c r="H38" s="22">
        <v>0</v>
      </c>
      <c r="I38" s="13"/>
      <c r="J38" s="35">
        <f aca="true" t="shared" si="24" ref="J38:J39">F38*G38</f>
        <v>0</v>
      </c>
      <c r="K38" s="35">
        <f aca="true" t="shared" si="25" ref="K38:K39">F38*H38</f>
        <v>0</v>
      </c>
      <c r="L38" s="45"/>
    </row>
    <row r="39" spans="1:12" ht="38.25">
      <c r="A39" s="32" t="str">
        <f t="shared" si="12"/>
        <v>2.</v>
      </c>
      <c r="B39" s="33">
        <f t="shared" si="13"/>
        <v>9</v>
      </c>
      <c r="C39" s="17" t="s">
        <v>48</v>
      </c>
      <c r="D39" s="24"/>
      <c r="E39" s="15" t="s">
        <v>8</v>
      </c>
      <c r="F39" s="22">
        <v>13</v>
      </c>
      <c r="G39" s="22">
        <v>0</v>
      </c>
      <c r="H39" s="22">
        <v>0</v>
      </c>
      <c r="I39" s="13"/>
      <c r="J39" s="35">
        <f t="shared" si="24"/>
        <v>0</v>
      </c>
      <c r="K39" s="35">
        <f t="shared" si="25"/>
        <v>0</v>
      </c>
      <c r="L39" s="45"/>
    </row>
    <row r="40" spans="1:11" ht="12.75">
      <c r="A40" s="32" t="str">
        <f t="shared" si="12"/>
        <v>2.</v>
      </c>
      <c r="B40" s="33">
        <f t="shared" si="13"/>
        <v>10</v>
      </c>
      <c r="C40" s="17" t="s">
        <v>28</v>
      </c>
      <c r="D40" s="24"/>
      <c r="E40" s="15" t="s">
        <v>8</v>
      </c>
      <c r="F40" s="22">
        <v>115</v>
      </c>
      <c r="G40" s="22">
        <v>0</v>
      </c>
      <c r="H40" s="22">
        <v>0</v>
      </c>
      <c r="I40" s="13"/>
      <c r="J40" s="35">
        <f>F40*G40</f>
        <v>0</v>
      </c>
      <c r="K40" s="35">
        <f>F40*H40</f>
        <v>0</v>
      </c>
    </row>
    <row r="41" spans="1:11" ht="38.25">
      <c r="A41" s="32" t="str">
        <f t="shared" si="12"/>
        <v>2.</v>
      </c>
      <c r="B41" s="33">
        <f t="shared" si="13"/>
        <v>11</v>
      </c>
      <c r="C41" s="17" t="s">
        <v>49</v>
      </c>
      <c r="D41" s="24"/>
      <c r="E41" s="15" t="s">
        <v>8</v>
      </c>
      <c r="F41" s="22">
        <v>6</v>
      </c>
      <c r="G41" s="22">
        <v>0</v>
      </c>
      <c r="H41" s="22">
        <v>0</v>
      </c>
      <c r="I41" s="13"/>
      <c r="J41" s="35">
        <f>F41*G41</f>
        <v>0</v>
      </c>
      <c r="K41" s="35">
        <f>F41*H41</f>
        <v>0</v>
      </c>
    </row>
    <row r="42" spans="1:11" ht="38.25">
      <c r="A42" s="32" t="str">
        <f t="shared" si="12"/>
        <v>2.</v>
      </c>
      <c r="B42" s="33">
        <f t="shared" si="13"/>
        <v>12</v>
      </c>
      <c r="C42" s="17" t="s">
        <v>50</v>
      </c>
      <c r="D42" s="24"/>
      <c r="E42" s="15" t="s">
        <v>8</v>
      </c>
      <c r="F42" s="22">
        <v>7</v>
      </c>
      <c r="G42" s="22">
        <v>0</v>
      </c>
      <c r="H42" s="22">
        <v>0</v>
      </c>
      <c r="I42" s="13"/>
      <c r="J42" s="35">
        <f>F42*G42</f>
        <v>0</v>
      </c>
      <c r="K42" s="35">
        <f>F42*H42</f>
        <v>0</v>
      </c>
    </row>
    <row r="43" spans="1:11" ht="25.5">
      <c r="A43" s="32" t="str">
        <f t="shared" si="12"/>
        <v>2.</v>
      </c>
      <c r="B43" s="33">
        <f t="shared" si="13"/>
        <v>13</v>
      </c>
      <c r="C43" s="38" t="s">
        <v>60</v>
      </c>
      <c r="D43" s="24"/>
      <c r="E43" s="15" t="s">
        <v>8</v>
      </c>
      <c r="F43" s="22">
        <v>24</v>
      </c>
      <c r="G43" s="22">
        <v>0</v>
      </c>
      <c r="H43" s="22">
        <v>0</v>
      </c>
      <c r="I43" s="13"/>
      <c r="J43" s="35">
        <f aca="true" t="shared" si="26" ref="J43">F43*G43</f>
        <v>0</v>
      </c>
      <c r="K43" s="35">
        <f aca="true" t="shared" si="27" ref="K43">F43*H43</f>
        <v>0</v>
      </c>
    </row>
    <row r="44" spans="1:11" ht="12.75">
      <c r="A44" s="32" t="str">
        <f t="shared" si="12"/>
        <v>2.</v>
      </c>
      <c r="B44" s="33">
        <f t="shared" si="13"/>
        <v>14</v>
      </c>
      <c r="C44" s="38" t="s">
        <v>61</v>
      </c>
      <c r="D44" s="24"/>
      <c r="E44" s="15" t="s">
        <v>8</v>
      </c>
      <c r="F44" s="22">
        <v>33</v>
      </c>
      <c r="G44" s="22">
        <v>0</v>
      </c>
      <c r="H44" s="22">
        <v>0</v>
      </c>
      <c r="I44" s="13"/>
      <c r="J44" s="35">
        <f aca="true" t="shared" si="28" ref="J44">F44*G44</f>
        <v>0</v>
      </c>
      <c r="K44" s="35">
        <f aca="true" t="shared" si="29" ref="K44">F44*H44</f>
        <v>0</v>
      </c>
    </row>
    <row r="45" spans="1:11" ht="12.75">
      <c r="A45" s="32" t="str">
        <f t="shared" si="12"/>
        <v>2.</v>
      </c>
      <c r="B45" s="33">
        <f t="shared" si="13"/>
        <v>15</v>
      </c>
      <c r="C45" s="38" t="s">
        <v>58</v>
      </c>
      <c r="D45" s="24"/>
      <c r="E45" s="15" t="s">
        <v>8</v>
      </c>
      <c r="F45" s="22">
        <v>160</v>
      </c>
      <c r="G45" s="22">
        <v>0</v>
      </c>
      <c r="H45" s="22">
        <v>0</v>
      </c>
      <c r="I45" s="13"/>
      <c r="J45" s="35">
        <f aca="true" t="shared" si="30" ref="J45">F45*G45</f>
        <v>0</v>
      </c>
      <c r="K45" s="35">
        <f aca="true" t="shared" si="31" ref="K45">F45*H45</f>
        <v>0</v>
      </c>
    </row>
    <row r="46" spans="1:11" ht="12.75">
      <c r="A46" s="32" t="str">
        <f t="shared" si="12"/>
        <v>2.</v>
      </c>
      <c r="B46" s="33">
        <f t="shared" si="13"/>
        <v>16</v>
      </c>
      <c r="C46" s="38" t="s">
        <v>59</v>
      </c>
      <c r="D46" s="24"/>
      <c r="E46" s="15" t="s">
        <v>8</v>
      </c>
      <c r="F46" s="22">
        <v>12</v>
      </c>
      <c r="G46" s="22">
        <v>0</v>
      </c>
      <c r="H46" s="22">
        <v>0</v>
      </c>
      <c r="I46" s="13"/>
      <c r="J46" s="35">
        <f aca="true" t="shared" si="32" ref="J46">F46*G46</f>
        <v>0</v>
      </c>
      <c r="K46" s="35">
        <f aca="true" t="shared" si="33" ref="K46">F46*H46</f>
        <v>0</v>
      </c>
    </row>
    <row r="47" spans="1:11" ht="38.25">
      <c r="A47" s="32" t="str">
        <f t="shared" si="12"/>
        <v>2.</v>
      </c>
      <c r="B47" s="33">
        <f t="shared" si="13"/>
        <v>17</v>
      </c>
      <c r="C47" s="17" t="s">
        <v>51</v>
      </c>
      <c r="D47" s="24"/>
      <c r="E47" s="15" t="s">
        <v>21</v>
      </c>
      <c r="F47" s="22">
        <v>18</v>
      </c>
      <c r="G47" s="22">
        <v>0</v>
      </c>
      <c r="H47" s="22">
        <v>0</v>
      </c>
      <c r="I47" s="13"/>
      <c r="J47" s="35">
        <f>F47*G47</f>
        <v>0</v>
      </c>
      <c r="K47" s="35">
        <f>F47*H47</f>
        <v>0</v>
      </c>
    </row>
    <row r="48" spans="1:11" ht="25.5">
      <c r="A48" s="32" t="str">
        <f t="shared" si="12"/>
        <v>2.</v>
      </c>
      <c r="B48" s="33">
        <f t="shared" si="13"/>
        <v>18</v>
      </c>
      <c r="C48" s="38" t="s">
        <v>52</v>
      </c>
      <c r="D48" s="24"/>
      <c r="E48" s="15" t="s">
        <v>21</v>
      </c>
      <c r="F48" s="22">
        <v>8</v>
      </c>
      <c r="G48" s="22">
        <v>0</v>
      </c>
      <c r="H48" s="22">
        <v>0</v>
      </c>
      <c r="I48" s="13"/>
      <c r="J48" s="35">
        <f aca="true" t="shared" si="34" ref="J48">F48*G48</f>
        <v>0</v>
      </c>
      <c r="K48" s="35">
        <f aca="true" t="shared" si="35" ref="K48">F48*H48</f>
        <v>0</v>
      </c>
    </row>
    <row r="49" spans="1:11" ht="63.75">
      <c r="A49" s="32" t="str">
        <f t="shared" si="12"/>
        <v>2.</v>
      </c>
      <c r="B49" s="33">
        <f t="shared" si="13"/>
        <v>19</v>
      </c>
      <c r="C49" s="38" t="s">
        <v>53</v>
      </c>
      <c r="D49" s="24"/>
      <c r="E49" s="15" t="s">
        <v>14</v>
      </c>
      <c r="F49" s="22">
        <v>1</v>
      </c>
      <c r="G49" s="22">
        <v>0</v>
      </c>
      <c r="H49" s="22">
        <v>0</v>
      </c>
      <c r="I49" s="13"/>
      <c r="J49" s="35">
        <f>PRODUCT(F49:G49)</f>
        <v>0</v>
      </c>
      <c r="K49" s="35">
        <f>PRODUCT(F49*H49)</f>
        <v>0</v>
      </c>
    </row>
    <row r="50" spans="1:12" ht="12.75">
      <c r="A50" s="32"/>
      <c r="B50" s="33"/>
      <c r="C50" s="17"/>
      <c r="D50" s="24"/>
      <c r="E50" s="15"/>
      <c r="F50" s="22"/>
      <c r="G50" s="36"/>
      <c r="H50" s="36"/>
      <c r="I50" s="13"/>
      <c r="J50" s="35"/>
      <c r="K50" s="35"/>
      <c r="L50" s="43"/>
    </row>
    <row r="51" spans="1:11" ht="12.75">
      <c r="A51" s="30" t="s">
        <v>17</v>
      </c>
      <c r="B51" s="33"/>
      <c r="C51" s="37" t="s">
        <v>54</v>
      </c>
      <c r="D51" s="24"/>
      <c r="E51" s="15"/>
      <c r="F51" s="22"/>
      <c r="G51" s="22"/>
      <c r="H51" s="22"/>
      <c r="I51" s="13"/>
      <c r="J51" s="40"/>
      <c r="K51" s="40">
        <f>SUM(J31:K50)</f>
        <v>0</v>
      </c>
    </row>
    <row r="52" spans="1:11" ht="12.75">
      <c r="A52" s="32"/>
      <c r="B52" s="33"/>
      <c r="C52" s="17"/>
      <c r="D52" s="24"/>
      <c r="E52" s="15"/>
      <c r="F52" s="22"/>
      <c r="G52" s="22"/>
      <c r="H52" s="22"/>
      <c r="I52" s="13"/>
      <c r="J52" s="35"/>
      <c r="K52" s="35"/>
    </row>
    <row r="53" spans="1:11" ht="12.75">
      <c r="A53" s="32"/>
      <c r="B53" s="33"/>
      <c r="C53" s="17"/>
      <c r="D53" s="24"/>
      <c r="E53" s="15"/>
      <c r="F53" s="22"/>
      <c r="G53" s="22"/>
      <c r="H53" s="22"/>
      <c r="I53" s="13"/>
      <c r="J53" s="35"/>
      <c r="K53" s="35"/>
    </row>
    <row r="54" spans="1:11" ht="12.75">
      <c r="A54" s="32"/>
      <c r="B54" s="33"/>
      <c r="C54" s="17"/>
      <c r="D54" s="24"/>
      <c r="E54" s="15"/>
      <c r="F54" s="22"/>
      <c r="G54" s="22"/>
      <c r="H54" s="22"/>
      <c r="I54" s="13"/>
      <c r="J54" s="35"/>
      <c r="K54" s="35"/>
    </row>
    <row r="55" spans="1:11" ht="12.75">
      <c r="A55" s="32"/>
      <c r="B55" s="33"/>
      <c r="C55" s="17"/>
      <c r="D55" s="24"/>
      <c r="E55" s="15"/>
      <c r="F55" s="22"/>
      <c r="G55" s="22"/>
      <c r="H55" s="22"/>
      <c r="I55" s="13"/>
      <c r="J55" s="35"/>
      <c r="K55" s="35"/>
    </row>
    <row r="56" spans="1:11" ht="12.75">
      <c r="A56" s="32"/>
      <c r="B56" s="33"/>
      <c r="C56" s="17"/>
      <c r="D56" s="24"/>
      <c r="E56" s="15"/>
      <c r="F56" s="22"/>
      <c r="G56" s="22"/>
      <c r="H56" s="22"/>
      <c r="I56" s="13"/>
      <c r="J56" s="35"/>
      <c r="K56" s="35"/>
    </row>
    <row r="57" spans="1:11" ht="12.75">
      <c r="A57" s="32"/>
      <c r="B57" s="33"/>
      <c r="C57" s="17"/>
      <c r="D57" s="24"/>
      <c r="E57" s="15"/>
      <c r="F57" s="22"/>
      <c r="G57" s="22"/>
      <c r="H57" s="22"/>
      <c r="I57" s="13"/>
      <c r="J57" s="35"/>
      <c r="K57" s="35"/>
    </row>
    <row r="58" spans="1:11" ht="12.75">
      <c r="A58" s="32"/>
      <c r="B58" s="33"/>
      <c r="C58" s="17"/>
      <c r="D58" s="24"/>
      <c r="E58" s="15"/>
      <c r="F58" s="22"/>
      <c r="G58" s="22"/>
      <c r="H58" s="22"/>
      <c r="I58" s="13"/>
      <c r="J58" s="35"/>
      <c r="K58" s="35"/>
    </row>
    <row r="59" spans="1:11" ht="12.75">
      <c r="A59" s="32"/>
      <c r="B59" s="33"/>
      <c r="C59" s="17"/>
      <c r="D59" s="24"/>
      <c r="E59" s="15"/>
      <c r="F59" s="22"/>
      <c r="G59" s="22"/>
      <c r="H59" s="22"/>
      <c r="I59" s="13"/>
      <c r="J59" s="35"/>
      <c r="K59" s="35"/>
    </row>
    <row r="60" spans="1:11" ht="12.75">
      <c r="A60" s="32"/>
      <c r="B60" s="33"/>
      <c r="C60" s="17"/>
      <c r="D60" s="24"/>
      <c r="E60" s="15"/>
      <c r="F60" s="22"/>
      <c r="G60" s="22"/>
      <c r="H60" s="22"/>
      <c r="I60" s="13"/>
      <c r="J60" s="35"/>
      <c r="K60" s="35"/>
    </row>
    <row r="61" spans="1:11" ht="12.75">
      <c r="A61" s="32"/>
      <c r="B61" s="33"/>
      <c r="C61" s="17"/>
      <c r="D61" s="24"/>
      <c r="E61" s="15"/>
      <c r="F61" s="22"/>
      <c r="G61" s="22"/>
      <c r="H61" s="22"/>
      <c r="I61" s="13"/>
      <c r="J61" s="35"/>
      <c r="K61" s="35"/>
    </row>
    <row r="62" spans="1:11" ht="12.75">
      <c r="A62" s="32"/>
      <c r="B62" s="33"/>
      <c r="C62" s="17"/>
      <c r="D62" s="24"/>
      <c r="E62" s="15"/>
      <c r="F62" s="22"/>
      <c r="G62" s="22"/>
      <c r="H62" s="22"/>
      <c r="I62" s="13"/>
      <c r="J62" s="35"/>
      <c r="K62" s="35"/>
    </row>
    <row r="63" spans="1:11" ht="12.75">
      <c r="A63" s="32"/>
      <c r="B63" s="33"/>
      <c r="C63" s="17"/>
      <c r="D63" s="24"/>
      <c r="E63" s="15"/>
      <c r="F63" s="22"/>
      <c r="G63" s="22"/>
      <c r="H63" s="22"/>
      <c r="I63" s="13"/>
      <c r="J63" s="35"/>
      <c r="K63" s="35"/>
    </row>
    <row r="64" spans="1:11" ht="12.75">
      <c r="A64" s="32"/>
      <c r="B64" s="33"/>
      <c r="H64" s="22"/>
      <c r="I64" s="13"/>
      <c r="J64" s="35"/>
      <c r="K64" s="35"/>
    </row>
    <row r="65" spans="1:11" ht="12.75">
      <c r="A65" s="32"/>
      <c r="B65" s="33"/>
      <c r="C65" s="38"/>
      <c r="D65" s="24"/>
      <c r="E65" s="15"/>
      <c r="F65" s="22"/>
      <c r="G65" s="22"/>
      <c r="H65" s="22"/>
      <c r="I65" s="13"/>
      <c r="J65" s="35"/>
      <c r="K65" s="35"/>
    </row>
    <row r="66" spans="1:11" ht="12.75">
      <c r="A66" s="32"/>
      <c r="B66" s="33"/>
      <c r="C66" s="38"/>
      <c r="D66" s="24"/>
      <c r="E66" s="15"/>
      <c r="F66" s="22"/>
      <c r="G66" s="22"/>
      <c r="H66" s="22"/>
      <c r="I66" s="13"/>
      <c r="J66" s="35"/>
      <c r="K66" s="35"/>
    </row>
    <row r="67" spans="1:11" ht="12.75">
      <c r="A67" s="32"/>
      <c r="B67" s="33"/>
      <c r="C67" s="38"/>
      <c r="D67" s="24"/>
      <c r="E67" s="15"/>
      <c r="F67" s="22"/>
      <c r="G67" s="22"/>
      <c r="H67" s="22"/>
      <c r="I67" s="13"/>
      <c r="J67" s="35"/>
      <c r="K67" s="35"/>
    </row>
    <row r="68" spans="1:11" ht="12.75">
      <c r="A68" s="32"/>
      <c r="B68" s="33"/>
      <c r="C68" s="38"/>
      <c r="D68" s="24"/>
      <c r="E68" s="15"/>
      <c r="F68" s="22"/>
      <c r="G68" s="22"/>
      <c r="H68" s="22"/>
      <c r="I68" s="13"/>
      <c r="J68" s="35"/>
      <c r="K68" s="35"/>
    </row>
    <row r="69" spans="1:11" ht="12.75">
      <c r="A69" s="32"/>
      <c r="B69" s="33"/>
      <c r="C69" s="38"/>
      <c r="D69" s="24"/>
      <c r="E69" s="15"/>
      <c r="F69" s="22"/>
      <c r="G69" s="22"/>
      <c r="H69" s="22"/>
      <c r="I69" s="13"/>
      <c r="J69" s="35"/>
      <c r="K69" s="35"/>
    </row>
    <row r="70" spans="1:11" ht="12.75">
      <c r="A70" s="32"/>
      <c r="B70" s="33"/>
      <c r="C70" s="38"/>
      <c r="D70" s="24"/>
      <c r="E70" s="15"/>
      <c r="F70" s="22"/>
      <c r="G70" s="22"/>
      <c r="H70" s="22"/>
      <c r="I70" s="13"/>
      <c r="J70" s="35"/>
      <c r="K70" s="35"/>
    </row>
    <row r="71" spans="1:11" ht="18.75" customHeight="1">
      <c r="A71" s="32"/>
      <c r="B71" s="33"/>
      <c r="C71" s="39" t="s">
        <v>19</v>
      </c>
      <c r="D71" s="24"/>
      <c r="E71" s="15"/>
      <c r="F71" s="22"/>
      <c r="G71" s="22"/>
      <c r="H71" s="22"/>
      <c r="I71" s="13"/>
      <c r="J71" s="35"/>
      <c r="K71" s="35"/>
    </row>
    <row r="72" spans="1:11" ht="12.75">
      <c r="A72" s="30"/>
      <c r="B72" s="31"/>
      <c r="C72" s="37"/>
      <c r="D72" s="24"/>
      <c r="E72" s="15"/>
      <c r="F72" s="22"/>
      <c r="G72" s="11"/>
      <c r="H72" s="12"/>
      <c r="I72" s="13"/>
      <c r="J72" s="35"/>
      <c r="K72" s="14"/>
    </row>
    <row r="73" spans="1:13" ht="12.75">
      <c r="A73" s="30" t="s">
        <v>15</v>
      </c>
      <c r="B73" s="31"/>
      <c r="C73" s="25" t="s">
        <v>26</v>
      </c>
      <c r="D73" s="24"/>
      <c r="E73" s="15"/>
      <c r="F73" s="22"/>
      <c r="G73" s="11"/>
      <c r="H73" s="12"/>
      <c r="I73" s="13"/>
      <c r="J73" s="35"/>
      <c r="K73" s="35">
        <f>K22</f>
        <v>0</v>
      </c>
      <c r="L73" s="41"/>
      <c r="M73" s="42"/>
    </row>
    <row r="74" spans="1:13" ht="12.75">
      <c r="A74" s="30" t="s">
        <v>17</v>
      </c>
      <c r="B74" s="31"/>
      <c r="C74" s="25" t="s">
        <v>62</v>
      </c>
      <c r="D74" s="24"/>
      <c r="E74" s="15"/>
      <c r="F74" s="22"/>
      <c r="G74" s="11"/>
      <c r="H74" s="12"/>
      <c r="I74" s="13"/>
      <c r="J74" s="35"/>
      <c r="K74" s="35">
        <f>K51</f>
        <v>0</v>
      </c>
      <c r="L74" s="41"/>
      <c r="M74" s="42"/>
    </row>
    <row r="75" spans="1:13" ht="12.75">
      <c r="A75" s="30" t="s">
        <v>16</v>
      </c>
      <c r="B75" s="31"/>
      <c r="C75" s="37" t="s">
        <v>55</v>
      </c>
      <c r="D75" s="24"/>
      <c r="E75" s="15" t="s">
        <v>67</v>
      </c>
      <c r="F75" s="22">
        <v>1</v>
      </c>
      <c r="G75" s="76"/>
      <c r="H75" s="12">
        <v>0</v>
      </c>
      <c r="I75" s="13"/>
      <c r="J75" s="35"/>
      <c r="K75" s="35">
        <f>PRODUCT(F75*H75)</f>
        <v>0</v>
      </c>
      <c r="L75" s="41"/>
      <c r="M75" s="42"/>
    </row>
    <row r="76" spans="1:13" ht="12.75">
      <c r="A76" s="30" t="s">
        <v>18</v>
      </c>
      <c r="B76" s="31"/>
      <c r="C76" s="37" t="s">
        <v>23</v>
      </c>
      <c r="D76" s="24"/>
      <c r="E76" s="15" t="s">
        <v>67</v>
      </c>
      <c r="F76" s="22">
        <v>1</v>
      </c>
      <c r="G76" s="76"/>
      <c r="H76" s="12">
        <v>0</v>
      </c>
      <c r="I76" s="13"/>
      <c r="J76" s="35"/>
      <c r="K76" s="35">
        <f>PRODUCT(F76*H76)</f>
        <v>0</v>
      </c>
      <c r="L76" s="41"/>
      <c r="M76" s="42"/>
    </row>
    <row r="77" spans="1:11" ht="28.5" customHeight="1">
      <c r="A77" s="30" t="s">
        <v>22</v>
      </c>
      <c r="B77" s="31"/>
      <c r="C77" s="37" t="s">
        <v>24</v>
      </c>
      <c r="D77" s="24"/>
      <c r="E77" s="15" t="s">
        <v>21</v>
      </c>
      <c r="F77" s="22">
        <v>34</v>
      </c>
      <c r="G77" s="76"/>
      <c r="H77" s="36">
        <v>0</v>
      </c>
      <c r="I77" s="13"/>
      <c r="J77" s="35"/>
      <c r="K77" s="35">
        <f>PRODUCT(F77*H77)</f>
        <v>0</v>
      </c>
    </row>
    <row r="78" spans="1:13" ht="25.5">
      <c r="A78" s="30" t="s">
        <v>63</v>
      </c>
      <c r="B78" s="31"/>
      <c r="C78" s="37" t="s">
        <v>64</v>
      </c>
      <c r="D78" s="24"/>
      <c r="E78" s="15" t="s">
        <v>67</v>
      </c>
      <c r="F78" s="22">
        <v>1</v>
      </c>
      <c r="G78" s="76"/>
      <c r="H78" s="12">
        <v>0</v>
      </c>
      <c r="I78" s="13"/>
      <c r="J78" s="35"/>
      <c r="K78" s="35">
        <f>PRODUCT(F78*H78)</f>
        <v>0</v>
      </c>
      <c r="L78" s="41"/>
      <c r="M78" s="42"/>
    </row>
    <row r="79" spans="1:13" ht="25.5">
      <c r="A79" s="30" t="s">
        <v>65</v>
      </c>
      <c r="B79" s="31"/>
      <c r="C79" s="37" t="s">
        <v>66</v>
      </c>
      <c r="D79" s="24"/>
      <c r="E79" s="15" t="s">
        <v>67</v>
      </c>
      <c r="F79" s="22">
        <v>1</v>
      </c>
      <c r="G79" s="76"/>
      <c r="H79" s="12">
        <v>30000</v>
      </c>
      <c r="I79" s="13"/>
      <c r="J79" s="35"/>
      <c r="K79" s="35">
        <f>PRODUCT(F79*H79)</f>
        <v>30000</v>
      </c>
      <c r="L79" s="41"/>
      <c r="M79" s="42"/>
    </row>
    <row r="80" spans="1:13" ht="12.75">
      <c r="A80" s="30"/>
      <c r="B80" s="31"/>
      <c r="C80" s="37"/>
      <c r="D80" s="24"/>
      <c r="E80" s="15"/>
      <c r="F80" s="22"/>
      <c r="G80" s="11"/>
      <c r="H80" s="12"/>
      <c r="I80" s="13"/>
      <c r="J80" s="35"/>
      <c r="K80" s="35"/>
      <c r="L80" s="41"/>
      <c r="M80" s="42"/>
    </row>
    <row r="81" spans="1:11" ht="12.75">
      <c r="A81" s="30"/>
      <c r="B81" s="31"/>
      <c r="C81" s="17"/>
      <c r="D81" s="24"/>
      <c r="E81" s="15"/>
      <c r="F81" s="22"/>
      <c r="G81" s="36"/>
      <c r="H81" s="36"/>
      <c r="I81" s="13"/>
      <c r="J81" s="35"/>
      <c r="K81" s="35"/>
    </row>
    <row r="82" spans="1:12" ht="25.5">
      <c r="A82" s="30"/>
      <c r="B82" s="31"/>
      <c r="C82" s="37" t="s">
        <v>56</v>
      </c>
      <c r="D82" s="24"/>
      <c r="E82" s="15"/>
      <c r="F82" s="22"/>
      <c r="G82" s="11"/>
      <c r="H82" s="12"/>
      <c r="I82" s="13"/>
      <c r="J82" s="35"/>
      <c r="K82" s="40">
        <f>SUM(J73:K81)</f>
        <v>30000</v>
      </c>
      <c r="L82" s="40"/>
    </row>
    <row r="83" spans="1:11" ht="12.75">
      <c r="A83" s="30"/>
      <c r="B83" s="33"/>
      <c r="C83" s="37"/>
      <c r="D83" s="24"/>
      <c r="E83" s="15"/>
      <c r="F83" s="22"/>
      <c r="G83" s="22"/>
      <c r="H83" s="22"/>
      <c r="I83" s="13"/>
      <c r="J83" s="35"/>
      <c r="K83" s="35"/>
    </row>
    <row r="84" spans="1:11" ht="12.75">
      <c r="A84" s="30"/>
      <c r="B84" s="33"/>
      <c r="C84" s="37"/>
      <c r="D84" s="24"/>
      <c r="E84" s="15"/>
      <c r="F84" s="22"/>
      <c r="G84" s="22"/>
      <c r="H84" s="22"/>
      <c r="I84" s="13"/>
      <c r="J84" s="35"/>
      <c r="K84" s="35"/>
    </row>
    <row r="85" spans="1:11" ht="12.75">
      <c r="A85" s="30"/>
      <c r="B85" s="33"/>
      <c r="C85" s="37"/>
      <c r="D85" s="24"/>
      <c r="E85" s="15"/>
      <c r="F85" s="22"/>
      <c r="G85" s="22"/>
      <c r="H85" s="22"/>
      <c r="I85" s="13"/>
      <c r="J85" s="35"/>
      <c r="K85" s="35"/>
    </row>
    <row r="86" spans="1:11" ht="12.75">
      <c r="A86" s="30"/>
      <c r="B86" s="33"/>
      <c r="C86" s="37"/>
      <c r="D86" s="24"/>
      <c r="E86" s="15"/>
      <c r="F86" s="22"/>
      <c r="G86" s="22"/>
      <c r="H86" s="22"/>
      <c r="I86" s="13"/>
      <c r="J86" s="35"/>
      <c r="K86" s="35"/>
    </row>
    <row r="87" spans="1:11" ht="12.75">
      <c r="A87" s="30"/>
      <c r="B87" s="33"/>
      <c r="C87" s="37"/>
      <c r="D87" s="24"/>
      <c r="E87" s="15"/>
      <c r="F87" s="22"/>
      <c r="G87" s="22"/>
      <c r="H87" s="22"/>
      <c r="I87" s="13"/>
      <c r="J87" s="35"/>
      <c r="K87" s="35"/>
    </row>
    <row r="88" spans="1:11" ht="12.75">
      <c r="A88" s="30"/>
      <c r="B88" s="33"/>
      <c r="C88" s="37"/>
      <c r="D88" s="24"/>
      <c r="E88" s="15"/>
      <c r="F88" s="22"/>
      <c r="G88" s="22"/>
      <c r="H88" s="22"/>
      <c r="I88" s="13"/>
      <c r="J88" s="35"/>
      <c r="K88" s="35"/>
    </row>
    <row r="89" spans="1:11" ht="12.75">
      <c r="A89" s="30"/>
      <c r="B89" s="33"/>
      <c r="C89" s="37"/>
      <c r="D89" s="24"/>
      <c r="E89" s="15"/>
      <c r="F89" s="22"/>
      <c r="G89" s="22"/>
      <c r="H89" s="22"/>
      <c r="I89" s="13"/>
      <c r="J89" s="35"/>
      <c r="K89" s="35"/>
    </row>
    <row r="90" spans="1:11" ht="12.75">
      <c r="A90" s="30"/>
      <c r="B90" s="33"/>
      <c r="C90" s="37"/>
      <c r="D90" s="24"/>
      <c r="E90" s="15"/>
      <c r="F90" s="22"/>
      <c r="G90" s="22"/>
      <c r="H90" s="22"/>
      <c r="I90" s="13"/>
      <c r="J90" s="35"/>
      <c r="K90" s="35"/>
    </row>
    <row r="91" spans="1:11" ht="12.75">
      <c r="A91" s="30"/>
      <c r="B91" s="33"/>
      <c r="C91" s="37"/>
      <c r="D91" s="24"/>
      <c r="E91" s="15"/>
      <c r="F91" s="22"/>
      <c r="G91" s="22"/>
      <c r="H91" s="22"/>
      <c r="I91" s="13"/>
      <c r="J91" s="35"/>
      <c r="K91" s="35"/>
    </row>
    <row r="92" spans="1:11" ht="12.75">
      <c r="A92" s="30"/>
      <c r="B92" s="33"/>
      <c r="C92" s="37"/>
      <c r="D92" s="24"/>
      <c r="E92" s="15"/>
      <c r="F92" s="22"/>
      <c r="G92" s="22"/>
      <c r="H92" s="22"/>
      <c r="I92" s="13"/>
      <c r="J92" s="35"/>
      <c r="K92" s="35"/>
    </row>
    <row r="93" spans="1:11" ht="12.75">
      <c r="A93" s="30"/>
      <c r="B93" s="33"/>
      <c r="C93" s="37"/>
      <c r="D93" s="24"/>
      <c r="E93" s="15"/>
      <c r="F93" s="22"/>
      <c r="G93" s="22"/>
      <c r="H93" s="22"/>
      <c r="I93" s="13"/>
      <c r="J93" s="35"/>
      <c r="K93" s="35"/>
    </row>
    <row r="94" spans="1:11" ht="12.75">
      <c r="A94" s="30"/>
      <c r="B94" s="33"/>
      <c r="C94" s="37"/>
      <c r="D94" s="24"/>
      <c r="E94" s="15"/>
      <c r="F94" s="22"/>
      <c r="G94" s="22"/>
      <c r="H94" s="22"/>
      <c r="I94" s="13"/>
      <c r="J94" s="35"/>
      <c r="K94" s="35"/>
    </row>
    <row r="95" spans="1:11" ht="12.75">
      <c r="A95" s="30"/>
      <c r="B95" s="33"/>
      <c r="C95" s="37"/>
      <c r="D95" s="24"/>
      <c r="E95" s="15"/>
      <c r="F95" s="22"/>
      <c r="G95" s="22"/>
      <c r="H95" s="22"/>
      <c r="I95" s="13"/>
      <c r="J95" s="35"/>
      <c r="K95" s="35"/>
    </row>
    <row r="96" spans="1:11" ht="12.75">
      <c r="A96" s="30"/>
      <c r="B96" s="33"/>
      <c r="C96" s="37"/>
      <c r="D96" s="24"/>
      <c r="E96" s="15"/>
      <c r="F96" s="22"/>
      <c r="G96" s="22"/>
      <c r="H96" s="22"/>
      <c r="I96" s="13"/>
      <c r="J96" s="35"/>
      <c r="K96" s="35"/>
    </row>
    <row r="97" spans="1:11" ht="12.75">
      <c r="A97" s="30"/>
      <c r="B97" s="33"/>
      <c r="C97" s="37"/>
      <c r="D97" s="24"/>
      <c r="E97" s="15"/>
      <c r="F97" s="22"/>
      <c r="G97" s="22"/>
      <c r="H97" s="22"/>
      <c r="I97" s="13"/>
      <c r="J97" s="35"/>
      <c r="K97" s="35"/>
    </row>
    <row r="98" spans="1:11" ht="12.75">
      <c r="A98" s="30"/>
      <c r="B98" s="33"/>
      <c r="C98" s="37"/>
      <c r="D98" s="24"/>
      <c r="E98" s="15"/>
      <c r="F98" s="22"/>
      <c r="G98" s="22"/>
      <c r="H98" s="22"/>
      <c r="I98" s="13"/>
      <c r="J98" s="35"/>
      <c r="K98" s="35"/>
    </row>
    <row r="99" spans="1:11" ht="12.75">
      <c r="A99" s="30"/>
      <c r="B99" s="33"/>
      <c r="C99" s="37"/>
      <c r="D99" s="24"/>
      <c r="E99" s="15"/>
      <c r="F99" s="22"/>
      <c r="G99" s="22"/>
      <c r="H99" s="22"/>
      <c r="I99" s="13"/>
      <c r="J99" s="35"/>
      <c r="K99" s="35"/>
    </row>
    <row r="100" spans="1:11" ht="12.75">
      <c r="A100" s="30"/>
      <c r="B100" s="33"/>
      <c r="C100" s="37"/>
      <c r="D100" s="24"/>
      <c r="E100" s="15"/>
      <c r="F100" s="22"/>
      <c r="G100" s="22"/>
      <c r="H100" s="22"/>
      <c r="I100" s="13"/>
      <c r="J100" s="35"/>
      <c r="K100" s="35"/>
    </row>
    <row r="104" s="44" customFormat="1" ht="12.75"/>
    <row r="140" spans="1:11" ht="63.75">
      <c r="A140" s="32"/>
      <c r="B140" s="33"/>
      <c r="C140" s="17" t="s">
        <v>29</v>
      </c>
      <c r="D140" s="24"/>
      <c r="E140" s="15"/>
      <c r="F140" s="22"/>
      <c r="G140" s="22"/>
      <c r="H140" s="22"/>
      <c r="I140" s="13"/>
      <c r="J140" s="35"/>
      <c r="K140" s="35"/>
    </row>
  </sheetData>
  <mergeCells count="13">
    <mergeCell ref="J9:K9"/>
    <mergeCell ref="C9:D10"/>
    <mergeCell ref="A9:B10"/>
    <mergeCell ref="A5:A6"/>
    <mergeCell ref="C5:F6"/>
    <mergeCell ref="F9:F10"/>
    <mergeCell ref="G9:H9"/>
    <mergeCell ref="C1:F1"/>
    <mergeCell ref="H1:K1"/>
    <mergeCell ref="G5:G6"/>
    <mergeCell ref="H5:K6"/>
    <mergeCell ref="A3:C3"/>
    <mergeCell ref="D3:E3"/>
  </mergeCells>
  <printOptions/>
  <pageMargins left="0.6299212598425197" right="0.6299212598425197" top="0.6692913385826772" bottom="0.4724409448818898" header="0.5118110236220472" footer="0.31496062992125984"/>
  <pageSetup firstPageNumber="12" useFirstPageNumber="1" horizontalDpi="600" verticalDpi="600" orientation="landscape" paperSize="9" r:id="rId1"/>
  <headerFooter alignWithMargins="0">
    <oddFooter>&amp;R&amp;8strana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Benc</dc:creator>
  <cp:keywords/>
  <dc:description/>
  <cp:lastModifiedBy>Salcburgerová Lenka, Ing.</cp:lastModifiedBy>
  <cp:lastPrinted>2022-03-17T16:49:49Z</cp:lastPrinted>
  <dcterms:created xsi:type="dcterms:W3CDTF">2001-02-26T09:37:52Z</dcterms:created>
  <dcterms:modified xsi:type="dcterms:W3CDTF">2022-11-01T10:36:17Z</dcterms:modified>
  <cp:category/>
  <cp:version/>
  <cp:contentType/>
  <cp:contentStatus/>
</cp:coreProperties>
</file>