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32760" windowWidth="19035" windowHeight="1227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<sst xmlns="http://schemas.openxmlformats.org/spreadsheetml/2006/main" count="49" uniqueCount="43">
  <si>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Příloha č. 1</t>
  </si>
  <si>
    <t>KRYCÍ LIST NABÍDKY</t>
  </si>
  <si>
    <t>1. Veřejná zakázka</t>
  </si>
  <si>
    <t>Veřejná zakázka malého rozsahu</t>
  </si>
  <si>
    <t>2. Základní identifikační údaje</t>
  </si>
  <si>
    <t>Název  zakázky:</t>
  </si>
  <si>
    <t>2.1. Zadavatel</t>
  </si>
  <si>
    <t>Obchodní název</t>
  </si>
  <si>
    <t>Město Šumperk</t>
  </si>
  <si>
    <t>Sídlo</t>
  </si>
  <si>
    <t>nám. Míru 364/1, 787 01 Šumperk</t>
  </si>
  <si>
    <t>IČ</t>
  </si>
  <si>
    <t>OO303461</t>
  </si>
  <si>
    <t>DIČ</t>
  </si>
  <si>
    <t>CZOO303461</t>
  </si>
  <si>
    <t>Zastoupené</t>
  </si>
  <si>
    <t>kontaktní osoba</t>
  </si>
  <si>
    <t>telefon</t>
  </si>
  <si>
    <t>odkaz na elektronický nástroj E-ZAK určený pro administraci VZ</t>
  </si>
  <si>
    <t>2.2. Uchazeč</t>
  </si>
  <si>
    <t>Osoba oprávněná jednat jménem či za uchazeče</t>
  </si>
  <si>
    <t>e-mail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</si>
  <si>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</si>
  <si>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</si>
  <si>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</si>
  <si>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</si>
  <si>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</si>
  <si>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</si>
  <si>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</si>
  <si>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týdenní pohotovost</t>
  </si>
  <si>
    <t>plužení a úklid na jeden zásah</t>
  </si>
  <si>
    <t>posyp na jeden zásah</t>
  </si>
  <si>
    <t>celková nabídková cena, která bude posuzována</t>
  </si>
  <si>
    <t>stanovení celkové nabídkové ceny (hodnotící kritérium):</t>
  </si>
  <si>
    <t xml:space="preserve">   Vyplnit pouze šedě vyznačená pole, součet se provede sám</t>
  </si>
  <si>
    <t>DPH (21%)</t>
  </si>
  <si>
    <t>Zajištění zimního úklidu chodníků a parkovišť u vybraných domů v majetku města Šumperka na zimní období 12/2023 - 03/2024 a 12/2024 - 03/2025</t>
  </si>
  <si>
    <t>https://www.zakazky.sumperk.cz/vz00001300</t>
  </si>
  <si>
    <t>16 x týdenní pohotovost</t>
  </si>
  <si>
    <t>22 x plužení a úklid</t>
  </si>
  <si>
    <t xml:space="preserve">32 x posyp </t>
  </si>
  <si>
    <t>Mgr. Bc. Evou Kosteckou, 1. místostarostkou</t>
  </si>
  <si>
    <t>Ing. Lenka Salcburgerová, vedoucí odd. správy majetku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</si>
</sst>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0"/>
    <numFmt numFmtId="168" formatCode="0.0000"/>
    <numFmt numFmtId="169" formatCode="0.000"/>
    <numFmt numFmtId="170" formatCode="#,##0.0"/>
    <numFmt numFmtId="171" formatCode="0.0%"/>
    <numFmt numFmtId="172" formatCode="#,##0.00\ &quot;Kč&quot;"/>
    <numFmt numFmtId="173" formatCode="#,##0\ &quot;Kč&quot;"/>
    <numFmt numFmtId="174" formatCode="#,##0.0000\ _K_č"/>
    <numFmt numFmtId="175" formatCode="#,##0.00\ _K_č"/>
    <numFmt numFmtId="176" formatCode="#,##0.0\ _K_č"/>
    <numFmt numFmtId="177" formatCode="#,##0\ _K_č"/>
    <numFmt numFmtId="178" formatCode="#,##0.000\ _K_č"/>
    <numFmt numFmtId="179" formatCode="#,##0.00000\ _K_č"/>
    <numFmt numFmtId="180" formatCode="#,##0.000000\ _K_č"/>
    <numFmt numFmtId="181" formatCode="#,##0.0000000\ _K_č"/>
    <numFmt numFmtId="182" formatCode="0.000000"/>
    <numFmt numFmtId="183" formatCode="0.0000000"/>
    <numFmt numFmtId="184" formatCode="#,##0.000\ &quot;Kč&quot;"/>
    <numFmt numFmtId="185" formatCode="#,##0.0000\ &quot;Kč&quot;"/>
    <numFmt numFmtId="186" formatCode="#,##0.00000\ &quot;Kč&quot;"/>
    <numFmt numFmtId="187" formatCode="#,##0.000000\ &quot;Kč&quot;"/>
    <numFmt numFmtId="188" formatCode="0.00000000"/>
    <numFmt numFmtId="189" formatCode="_-* #,##0.000\ &quot;Kč&quot;_-;\-* #,##0.000\ &quot;Kč&quot;_-;_-* &quot;-&quot;??\ &quot;Kč&quot;_-;_-@_-"/>
    <numFmt numFmtId="190" formatCode="_-* #,##0.0000\ &quot;Kč&quot;_-;\-* #,##0.0000\ &quot;Kč&quot;_-;_-* &quot;-&quot;??\ &quot;Kč&quot;_-;_-@_-"/>
    <numFmt numFmtId="191" formatCode="_-* #,##0.00000\ &quot;Kč&quot;_-;\-* #,##0.00000\ &quot;Kč&quot;_-;_-* &quot;-&quot;??\ &quot;Kč&quot;_-;_-@_-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8"/>
      <name val="Franklin Gothic Book"/>
      <family val="2"/>
    </font>
    <font>
      <sz val="11"/>
      <name val="Franklin Gothic Book"/>
      <family val="2"/>
    </font>
    <font>
      <b/>
      <sz val="12"/>
      <name val="Franklin Gothic Book"/>
      <family val="2"/>
    </font>
    <font>
      <b/>
      <sz val="11"/>
      <name val="Franklin Gothic Book"/>
      <family val="2"/>
    </font>
    <font>
      <sz val="10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 CE"/>
      <family val="0"/>
    </font>
    <font>
      <u val="single"/>
      <sz val="11"/>
      <color indexed="12"/>
      <name val="Franklin Gothic Book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 CE"/>
      <family val="0"/>
    </font>
    <font>
      <u val="single"/>
      <sz val="11"/>
      <color theme="10"/>
      <name val="Franklin Gothic Boo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46" applyFont="1">
      <alignment/>
      <protection/>
    </xf>
    <xf numFmtId="0" fontId="22" fillId="0" borderId="10" xfId="46" applyFont="1" applyBorder="1" applyAlignment="1">
      <alignment vertical="center"/>
      <protection/>
    </xf>
    <xf numFmtId="0" fontId="22" fillId="0" borderId="10" xfId="46" applyFont="1" applyBorder="1">
      <alignment/>
      <protection/>
    </xf>
    <xf numFmtId="0" fontId="22" fillId="0" borderId="10" xfId="46" applyFont="1" applyBorder="1" applyAlignment="1">
      <alignment wrapText="1"/>
      <protection/>
    </xf>
    <xf numFmtId="2" fontId="22" fillId="0" borderId="0" xfId="46" applyNumberFormat="1" applyFont="1">
      <alignment/>
      <protection/>
    </xf>
    <xf numFmtId="0" fontId="24" fillId="0" borderId="10" xfId="46" applyFont="1" applyBorder="1" applyAlignment="1">
      <alignment horizontal="center" wrapText="1"/>
      <protection/>
    </xf>
    <xf numFmtId="0" fontId="24" fillId="0" borderId="10" xfId="46" applyFont="1" applyBorder="1" applyAlignment="1">
      <alignment horizontal="center" vertical="center" wrapText="1"/>
      <protection/>
    </xf>
    <xf numFmtId="0" fontId="22" fillId="0" borderId="10" xfId="46" applyFont="1" applyBorder="1" applyAlignment="1">
      <alignment horizontal="left" vertical="center"/>
      <protection/>
    </xf>
    <xf numFmtId="44" fontId="24" fillId="0" borderId="10" xfId="38" applyFont="1" applyBorder="1" applyAlignment="1">
      <alignment horizontal="center" vertical="center" wrapText="1"/>
    </xf>
    <xf numFmtId="44" fontId="24" fillId="0" borderId="10" xfId="38" applyNumberFormat="1" applyFont="1" applyBorder="1" applyAlignment="1">
      <alignment horizontal="center" vertical="center" wrapText="1"/>
    </xf>
    <xf numFmtId="0" fontId="25" fillId="0" borderId="10" xfId="46" applyFont="1" applyBorder="1" applyAlignment="1">
      <alignment vertical="center" wrapText="1"/>
      <protection/>
    </xf>
    <xf numFmtId="0" fontId="25" fillId="0" borderId="11" xfId="46" applyFont="1" applyBorder="1" applyAlignment="1">
      <alignment vertical="center" wrapText="1"/>
      <protection/>
    </xf>
    <xf numFmtId="44" fontId="24" fillId="0" borderId="11" xfId="38" applyFont="1" applyBorder="1" applyAlignment="1">
      <alignment horizontal="center" vertical="center" wrapText="1"/>
    </xf>
    <xf numFmtId="0" fontId="22" fillId="0" borderId="12" xfId="46" applyFont="1" applyBorder="1" applyAlignment="1">
      <alignment vertical="center" wrapText="1"/>
      <protection/>
    </xf>
    <xf numFmtId="44" fontId="24" fillId="0" borderId="13" xfId="38" applyFont="1" applyBorder="1" applyAlignment="1">
      <alignment horizontal="center" vertical="center" wrapText="1"/>
    </xf>
    <xf numFmtId="44" fontId="24" fillId="0" borderId="14" xfId="38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44" fontId="22" fillId="0" borderId="0" xfId="46" applyNumberFormat="1" applyFont="1">
      <alignment/>
      <protection/>
    </xf>
    <xf numFmtId="44" fontId="24" fillId="18" borderId="10" xfId="38" applyFont="1" applyFill="1" applyBorder="1" applyAlignment="1">
      <alignment horizontal="center" vertical="center" wrapText="1"/>
    </xf>
    <xf numFmtId="0" fontId="22" fillId="18" borderId="0" xfId="46" applyFont="1" applyFill="1">
      <alignment/>
      <protection/>
    </xf>
    <xf numFmtId="0" fontId="21" fillId="0" borderId="10" xfId="46" applyFont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 wrapText="1"/>
      <protection/>
    </xf>
    <xf numFmtId="0" fontId="24" fillId="0" borderId="15" xfId="46" applyFont="1" applyBorder="1" applyAlignment="1">
      <alignment horizontal="left" vertical="center" wrapText="1"/>
      <protection/>
    </xf>
    <xf numFmtId="0" fontId="24" fillId="0" borderId="16" xfId="46" applyFont="1" applyBorder="1" applyAlignment="1">
      <alignment horizontal="left" vertical="center" wrapText="1"/>
      <protection/>
    </xf>
    <xf numFmtId="0" fontId="24" fillId="0" borderId="17" xfId="46" applyFont="1" applyBorder="1" applyAlignment="1">
      <alignment horizontal="left" vertical="center" wrapText="1"/>
      <protection/>
    </xf>
    <xf numFmtId="0" fontId="24" fillId="0" borderId="10" xfId="46" applyFont="1" applyBorder="1" applyAlignment="1">
      <alignment horizontal="left"/>
      <protection/>
    </xf>
    <xf numFmtId="0" fontId="22" fillId="0" borderId="10" xfId="46" applyFont="1" applyBorder="1" applyAlignment="1">
      <alignment/>
      <protection/>
    </xf>
    <xf numFmtId="49" fontId="22" fillId="0" borderId="10" xfId="46" applyNumberFormat="1" applyFont="1" applyBorder="1" applyAlignment="1">
      <alignment/>
      <protection/>
    </xf>
    <xf numFmtId="3" fontId="22" fillId="0" borderId="10" xfId="46" applyNumberFormat="1" applyFont="1" applyBorder="1" applyAlignment="1">
      <alignment horizontal="left"/>
      <protection/>
    </xf>
    <xf numFmtId="49" fontId="31" fillId="0" borderId="15" xfId="36" applyNumberFormat="1" applyFont="1" applyBorder="1" applyAlignment="1" applyProtection="1">
      <alignment vertical="center"/>
      <protection/>
    </xf>
    <xf numFmtId="49" fontId="22" fillId="0" borderId="16" xfId="46" applyNumberFormat="1" applyFont="1" applyBorder="1" applyAlignment="1">
      <alignment vertical="center"/>
      <protection/>
    </xf>
    <xf numFmtId="49" fontId="22" fillId="0" borderId="17" xfId="46" applyNumberFormat="1" applyFont="1" applyBorder="1" applyAlignment="1">
      <alignment vertical="center"/>
      <protection/>
    </xf>
    <xf numFmtId="0" fontId="24" fillId="0" borderId="10" xfId="46" applyFont="1" applyBorder="1" applyAlignment="1">
      <alignment/>
      <protection/>
    </xf>
    <xf numFmtId="0" fontId="22" fillId="18" borderId="10" xfId="46" applyFont="1" applyFill="1" applyBorder="1" applyAlignment="1">
      <alignment/>
      <protection/>
    </xf>
    <xf numFmtId="49" fontId="22" fillId="18" borderId="10" xfId="46" applyNumberFormat="1" applyFont="1" applyFill="1" applyBorder="1" applyAlignment="1">
      <alignment/>
      <protection/>
    </xf>
    <xf numFmtId="0" fontId="23" fillId="0" borderId="18" xfId="46" applyFont="1" applyBorder="1" applyAlignment="1">
      <alignment horizontal="center" vertical="center"/>
      <protection/>
    </xf>
    <xf numFmtId="0" fontId="22" fillId="18" borderId="15" xfId="46" applyFont="1" applyFill="1" applyBorder="1" applyAlignment="1">
      <alignment vertical="center"/>
      <protection/>
    </xf>
    <xf numFmtId="0" fontId="22" fillId="18" borderId="16" xfId="46" applyFont="1" applyFill="1" applyBorder="1" applyAlignment="1">
      <alignment vertical="center"/>
      <protection/>
    </xf>
    <xf numFmtId="0" fontId="22" fillId="18" borderId="17" xfId="46" applyFont="1" applyFill="1" applyBorder="1" applyAlignment="1">
      <alignment vertical="center"/>
      <protection/>
    </xf>
    <xf numFmtId="3" fontId="22" fillId="18" borderId="10" xfId="46" applyNumberFormat="1" applyFont="1" applyFill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zakazky.sumperk.cz/vz000013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4">
      <selection activeCell="B13" sqref="B13:D13"/>
    </sheetView>
  </sheetViews>
  <sheetFormatPr defaultColWidth="9.00390625" defaultRowHeight="12.75"/>
  <cols>
    <col min="1" max="1" width="28.625" style="1" customWidth="1"/>
    <col min="2" max="4" width="20.125" style="1" customWidth="1"/>
    <col min="5" max="5" width="9.125" style="1" customWidth="1"/>
    <col min="6" max="6" width="14.25390625" style="1" bestFit="1" customWidth="1"/>
    <col min="7" max="7" width="9.125" style="1" customWidth="1"/>
    <col min="8" max="8" width="15.625" style="1" bestFit="1" customWidth="1"/>
    <col min="9" max="16384" width="9.125" style="1" customWidth="1"/>
  </cols>
  <sheetData>
    <row r="1" ht="16.5">
      <c r="D1" s="17" t="s">
        <v>0</v>
      </c>
    </row>
    <row r="2" spans="1:4" ht="28.5" customHeight="1">
      <c r="A2" s="21" t="s">
        <v>1</v>
      </c>
      <c r="B2" s="21"/>
      <c r="C2" s="21"/>
      <c r="D2" s="21"/>
    </row>
    <row r="3" spans="1:4" ht="21.75" customHeight="1">
      <c r="A3" s="22" t="s">
        <v>2</v>
      </c>
      <c r="B3" s="22"/>
      <c r="C3" s="22"/>
      <c r="D3" s="22"/>
    </row>
    <row r="4" spans="1:4" ht="21.75" customHeight="1">
      <c r="A4" s="23" t="s">
        <v>3</v>
      </c>
      <c r="B4" s="23"/>
      <c r="C4" s="23"/>
      <c r="D4" s="23"/>
    </row>
    <row r="5" spans="1:4" ht="21.75" customHeight="1">
      <c r="A5" s="22" t="s">
        <v>4</v>
      </c>
      <c r="B5" s="22"/>
      <c r="C5" s="22"/>
      <c r="D5" s="22"/>
    </row>
    <row r="6" spans="1:4" ht="47.25" customHeight="1">
      <c r="A6" s="2" t="s">
        <v>5</v>
      </c>
      <c r="B6" s="24" t="s">
        <v>36</v>
      </c>
      <c r="C6" s="25"/>
      <c r="D6" s="26"/>
    </row>
    <row r="7" spans="1:4" ht="15.75">
      <c r="A7" s="27" t="s">
        <v>6</v>
      </c>
      <c r="B7" s="27"/>
      <c r="C7" s="27"/>
      <c r="D7" s="27"/>
    </row>
    <row r="8" spans="1:4" ht="18" customHeight="1">
      <c r="A8" s="3" t="s">
        <v>7</v>
      </c>
      <c r="B8" s="28" t="s">
        <v>8</v>
      </c>
      <c r="C8" s="28"/>
      <c r="D8" s="28"/>
    </row>
    <row r="9" spans="1:4" ht="18" customHeight="1">
      <c r="A9" s="3" t="s">
        <v>9</v>
      </c>
      <c r="B9" s="28" t="s">
        <v>10</v>
      </c>
      <c r="C9" s="28"/>
      <c r="D9" s="28"/>
    </row>
    <row r="10" spans="1:4" ht="18" customHeight="1">
      <c r="A10" s="3" t="s">
        <v>11</v>
      </c>
      <c r="B10" s="29" t="s">
        <v>12</v>
      </c>
      <c r="C10" s="29"/>
      <c r="D10" s="29"/>
    </row>
    <row r="11" spans="1:4" ht="18" customHeight="1">
      <c r="A11" s="3" t="s">
        <v>13</v>
      </c>
      <c r="B11" s="28" t="s">
        <v>14</v>
      </c>
      <c r="C11" s="28"/>
      <c r="D11" s="28"/>
    </row>
    <row r="12" spans="1:4" ht="18" customHeight="1">
      <c r="A12" s="3" t="s">
        <v>15</v>
      </c>
      <c r="B12" s="28" t="s">
        <v>41</v>
      </c>
      <c r="C12" s="28"/>
      <c r="D12" s="28"/>
    </row>
    <row r="13" spans="1:4" ht="18" customHeight="1">
      <c r="A13" s="3" t="s">
        <v>16</v>
      </c>
      <c r="B13" s="28" t="s">
        <v>42</v>
      </c>
      <c r="C13" s="28"/>
      <c r="D13" s="28"/>
    </row>
    <row r="14" spans="1:4" ht="18" customHeight="1">
      <c r="A14" s="3" t="s">
        <v>17</v>
      </c>
      <c r="B14" s="30">
        <v>583388518</v>
      </c>
      <c r="C14" s="30"/>
      <c r="D14" s="30"/>
    </row>
    <row r="15" spans="1:6" ht="31.5" customHeight="1">
      <c r="A15" s="4" t="s">
        <v>18</v>
      </c>
      <c r="B15" s="31" t="s">
        <v>37</v>
      </c>
      <c r="C15" s="32"/>
      <c r="D15" s="33"/>
      <c r="E15" s="5"/>
      <c r="F15" s="5"/>
    </row>
    <row r="16" spans="1:4" ht="15.75">
      <c r="A16" s="34" t="s">
        <v>19</v>
      </c>
      <c r="B16" s="34"/>
      <c r="C16" s="34"/>
      <c r="D16" s="34"/>
    </row>
    <row r="17" spans="1:4" ht="18" customHeight="1">
      <c r="A17" s="3" t="s">
        <v>7</v>
      </c>
      <c r="B17" s="35"/>
      <c r="C17" s="35"/>
      <c r="D17" s="35"/>
    </row>
    <row r="18" spans="1:4" ht="18" customHeight="1">
      <c r="A18" s="3" t="s">
        <v>9</v>
      </c>
      <c r="B18" s="35"/>
      <c r="C18" s="35"/>
      <c r="D18" s="35"/>
    </row>
    <row r="19" spans="1:4" ht="18" customHeight="1">
      <c r="A19" s="3" t="s">
        <v>11</v>
      </c>
      <c r="B19" s="36"/>
      <c r="C19" s="36"/>
      <c r="D19" s="36"/>
    </row>
    <row r="20" spans="1:4" ht="18" customHeight="1">
      <c r="A20" s="3" t="s">
        <v>13</v>
      </c>
      <c r="B20" s="35"/>
      <c r="C20" s="35"/>
      <c r="D20" s="35"/>
    </row>
    <row r="21" spans="1:4" ht="31.5">
      <c r="A21" s="4" t="s">
        <v>20</v>
      </c>
      <c r="B21" s="38"/>
      <c r="C21" s="39"/>
      <c r="D21" s="40"/>
    </row>
    <row r="22" spans="1:4" ht="17.25" customHeight="1">
      <c r="A22" s="3" t="s">
        <v>16</v>
      </c>
      <c r="B22" s="35"/>
      <c r="C22" s="35"/>
      <c r="D22" s="35"/>
    </row>
    <row r="23" spans="1:4" ht="18" customHeight="1">
      <c r="A23" s="3" t="s">
        <v>17</v>
      </c>
      <c r="B23" s="41"/>
      <c r="C23" s="41"/>
      <c r="D23" s="41"/>
    </row>
    <row r="24" spans="1:4" ht="18" customHeight="1">
      <c r="A24" s="3" t="s">
        <v>21</v>
      </c>
      <c r="B24" s="41"/>
      <c r="C24" s="41"/>
      <c r="D24" s="41"/>
    </row>
    <row r="25" spans="1:4" ht="24" customHeight="1">
      <c r="A25" s="22" t="s">
        <v>22</v>
      </c>
      <c r="B25" s="22"/>
      <c r="C25" s="22"/>
      <c r="D25" s="22"/>
    </row>
    <row r="26" spans="1:4" ht="31.5" customHeight="1">
      <c r="A26" s="4"/>
      <c r="B26" s="6" t="s">
        <v>23</v>
      </c>
      <c r="C26" s="7" t="s">
        <v>35</v>
      </c>
      <c r="D26" s="6" t="s">
        <v>24</v>
      </c>
    </row>
    <row r="27" spans="1:4" ht="18.75" customHeight="1">
      <c r="A27" s="11" t="s">
        <v>29</v>
      </c>
      <c r="B27" s="19"/>
      <c r="C27" s="10">
        <f>B27/100*21</f>
        <v>0</v>
      </c>
      <c r="D27" s="9">
        <f>SUM(B27:C27)</f>
        <v>0</v>
      </c>
    </row>
    <row r="28" spans="1:8" ht="18.75" customHeight="1">
      <c r="A28" s="11" t="s">
        <v>30</v>
      </c>
      <c r="B28" s="19"/>
      <c r="C28" s="10">
        <f>B28/100*21</f>
        <v>0</v>
      </c>
      <c r="D28" s="9">
        <f>SUM(B28:C28)</f>
        <v>0</v>
      </c>
      <c r="H28" s="18"/>
    </row>
    <row r="29" spans="1:4" ht="18.75" customHeight="1">
      <c r="A29" s="11" t="s">
        <v>31</v>
      </c>
      <c r="B29" s="19"/>
      <c r="C29" s="10">
        <f>B29/100*21</f>
        <v>0</v>
      </c>
      <c r="D29" s="9">
        <f>SUM(B29:C29)</f>
        <v>0</v>
      </c>
    </row>
    <row r="30" spans="1:4" ht="18.75" customHeight="1">
      <c r="A30" s="24" t="s">
        <v>33</v>
      </c>
      <c r="B30" s="25"/>
      <c r="C30" s="25"/>
      <c r="D30" s="26"/>
    </row>
    <row r="31" spans="1:4" ht="18.75" customHeight="1">
      <c r="A31" s="11" t="s">
        <v>38</v>
      </c>
      <c r="B31" s="9">
        <f>B27*16</f>
        <v>0</v>
      </c>
      <c r="C31" s="10">
        <f>B31/100*21</f>
        <v>0</v>
      </c>
      <c r="D31" s="9">
        <f>SUM(B31:C31)</f>
        <v>0</v>
      </c>
    </row>
    <row r="32" spans="1:4" ht="18.75" customHeight="1">
      <c r="A32" s="11" t="s">
        <v>39</v>
      </c>
      <c r="B32" s="9">
        <f>B28*22</f>
        <v>0</v>
      </c>
      <c r="C32" s="10">
        <f>B32/100*21</f>
        <v>0</v>
      </c>
      <c r="D32" s="9">
        <f>SUM(B32:C32)</f>
        <v>0</v>
      </c>
    </row>
    <row r="33" spans="1:4" ht="18.75" customHeight="1" thickBot="1">
      <c r="A33" s="12" t="s">
        <v>40</v>
      </c>
      <c r="B33" s="13">
        <f>B29*32</f>
        <v>0</v>
      </c>
      <c r="C33" s="10">
        <f>B33/100*21</f>
        <v>0</v>
      </c>
      <c r="D33" s="13">
        <f>SUM(B33:C33)</f>
        <v>0</v>
      </c>
    </row>
    <row r="34" spans="1:6" ht="30" customHeight="1" thickBot="1">
      <c r="A34" s="14" t="s">
        <v>32</v>
      </c>
      <c r="B34" s="15">
        <f>SUM(B31:B33)</f>
        <v>0</v>
      </c>
      <c r="C34" s="15">
        <f>SUM(C31:C33)</f>
        <v>0</v>
      </c>
      <c r="D34" s="16">
        <f>SUM(D31:D33)</f>
        <v>0</v>
      </c>
      <c r="F34" s="18"/>
    </row>
    <row r="35" spans="1:4" ht="24" customHeight="1">
      <c r="A35" s="37" t="s">
        <v>25</v>
      </c>
      <c r="B35" s="37"/>
      <c r="C35" s="37"/>
      <c r="D35" s="37"/>
    </row>
    <row r="36" spans="1:4" ht="32.25" customHeight="1">
      <c r="A36" s="8" t="s">
        <v>26</v>
      </c>
      <c r="B36" s="38"/>
      <c r="C36" s="39"/>
      <c r="D36" s="40"/>
    </row>
    <row r="37" spans="1:4" ht="18" customHeight="1">
      <c r="A37" s="3" t="s">
        <v>27</v>
      </c>
      <c r="B37" s="36"/>
      <c r="C37" s="36"/>
      <c r="D37" s="36"/>
    </row>
    <row r="38" spans="1:4" ht="18" customHeight="1">
      <c r="A38" s="3" t="s">
        <v>28</v>
      </c>
      <c r="B38" s="35"/>
      <c r="C38" s="35"/>
      <c r="D38" s="35"/>
    </row>
    <row r="39" ht="9.75" customHeight="1"/>
    <row r="40" spans="1:2" ht="15.75">
      <c r="A40" s="20"/>
      <c r="B40" s="1" t="s">
        <v>34</v>
      </c>
    </row>
  </sheetData>
  <sheetProtection/>
  <mergeCells count="29">
    <mergeCell ref="A35:D35"/>
    <mergeCell ref="B36:D36"/>
    <mergeCell ref="B37:D37"/>
    <mergeCell ref="B38:D38"/>
    <mergeCell ref="A30:D30"/>
    <mergeCell ref="B20:D20"/>
    <mergeCell ref="B21:D21"/>
    <mergeCell ref="B22:D22"/>
    <mergeCell ref="B23:D23"/>
    <mergeCell ref="B24:D24"/>
    <mergeCell ref="A25:D25"/>
    <mergeCell ref="B14:D14"/>
    <mergeCell ref="B15:D15"/>
    <mergeCell ref="A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2:D2"/>
    <mergeCell ref="A3:D3"/>
    <mergeCell ref="A4:D4"/>
    <mergeCell ref="A5:D5"/>
    <mergeCell ref="B6:D6"/>
    <mergeCell ref="A7:D7"/>
  </mergeCells>
  <hyperlinks>
    <hyperlink ref="B15" r:id="rId1" display="https://www.zakazky.sumperk.cz/vz00001300"/>
  </hyperlink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Salcburger</dc:creator>
  <cp:keywords/>
  <dc:description/>
  <cp:lastModifiedBy>Salcburgerová Lenka, Ing.</cp:lastModifiedBy>
  <cp:lastPrinted>2023-11-20T10:50:14Z</cp:lastPrinted>
  <dcterms:created xsi:type="dcterms:W3CDTF">2009-11-24T18:56:21Z</dcterms:created>
  <dcterms:modified xsi:type="dcterms:W3CDTF">2023-11-20T12:36:08Z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